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1" sheetId="1" r:id="rId1"/>
    <sheet name="Лист1" sheetId="2" r:id="rId2"/>
  </sheets>
  <definedNames>
    <definedName name="_xlnm.Print_Area" localSheetId="0">'2021'!$A$1:$H$68</definedName>
  </definedNames>
  <calcPr fullCalcOnLoad="1"/>
</workbook>
</file>

<file path=xl/sharedStrings.xml><?xml version="1.0" encoding="utf-8"?>
<sst xmlns="http://schemas.openxmlformats.org/spreadsheetml/2006/main" count="260" uniqueCount="133">
  <si>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</si>
  <si>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</si>
  <si>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</si>
  <si>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</si>
  <si>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</si>
  <si>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</si>
  <si>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</si>
  <si>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</si>
  <si>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</si>
  <si>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</si>
  <si>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</si>
  <si>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</si>
  <si>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</si>
  <si>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</si>
  <si>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</si>
  <si>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</si>
  <si>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</si>
  <si>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</si>
  <si>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</si>
  <si>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</si>
  <si>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</si>
  <si>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</si>
  <si>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</si>
  <si>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</si>
  <si>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</si>
  <si>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</si>
  <si>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</si>
  <si>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</si>
  <si>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</si>
  <si>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</si>
  <si>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</si>
  <si>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</si>
  <si>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</si>
  <si>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</si>
  <si>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</si>
  <si>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</si>
  <si>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</si>
  <si>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</si>
  <si>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</si>
  <si>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</si>
  <si>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</si>
  <si>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</si>
  <si>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</si>
  <si>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</si>
  <si>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</si>
  <si>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</si>
  <si>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</si>
  <si>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</si>
  <si>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</si>
  <si>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</si>
  <si>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</si>
  <si>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</si>
  <si>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</si>
  <si>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</si>
  <si>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</si>
  <si>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</si>
  <si>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</si>
  <si>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</si>
  <si>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</si>
  <si>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</si>
  <si>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</si>
  <si>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</si>
  <si>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</si>
  <si>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</si>
  <si>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</si>
  <si>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</si>
  <si>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</si>
  <si>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</si>
  <si>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</si>
  <si>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</si>
  <si>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</si>
  <si>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</si>
  <si>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</si>
  <si>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</si>
  <si>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</si>
  <si>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</si>
  <si>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</si>
  <si>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</si>
  <si>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</si>
  <si>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</si>
  <si>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</si>
  <si>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</si>
  <si>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</si>
  <si>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</si>
  <si>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</si>
  <si>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</si>
  <si>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</si>
  <si>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</si>
  <si>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</si>
  <si>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</si>
  <si>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</si>
  <si>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</si>
  <si>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</si>
  <si>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</si>
  <si>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</si>
  <si>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</si>
  <si>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</si>
  <si>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</si>
  <si>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</si>
  <si>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14.12.2015 № 1573, изменения 
от 14.06.2016 № 705; от 30.12.2016 № 1396; от 02.08.2017 № 734; от 31.10.2017 № 1028; от 29.12.2017 № 1383; от 29.12.2018 № 1311, от 25.06.2019 № 600; от 31.12.2019 № 1310; от 19.06.2020 № 494; от 30.12.2020 № 1197; от 26.02.2021 № 129</t>
  </si>
  <si>
    <t>от 18.12.2015 № 1626,
изменения 
от 16.03.2017 № 155; от 05.09.2017 № 872; от 26.10.2017 № 1008; от 12.01.2018 № 10; 
от 25.12.2018 № 1254, от 26.07.2019 № 694; от 31.12.2019 № 1296; от 31.12.2019 № 1312; от 14.09.2020 № 775; от 15.09.2020 № 778; от 30.12.2020 № 1195; от 23.03.2021 № 229</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</si>
  <si>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 от 03.03.2021 № 140; от 10.03.2021 № 176</t>
  </si>
  <si>
    <t>от 18.12.2015 № 1633,
изменения 
от 06.04.2016 № 347, от 15.07.2016 № 850; от 22.02.2017 № 111; от 23.03.2017 № 159; от 28.07.2017 № 723; от 29.12.2017 № 1388; от 28.12.2018 № 1284; от 03.06.2019 № 497; от 31.12.2019 № 1281; от 31.12.2019 № 1283; от 24.04.2020 № 347; от 03.03.2021 № 139; от 10.03.2021 № 175</t>
  </si>
  <si>
    <t xml:space="preserve">РЕЕСТР МУНИЦИПАЛЬНЫХ ПРОГРАММ ВИЛЮЧИНСКОГО ГОРОДСКОГО ОКРУГА </t>
  </si>
  <si>
    <t>от 11.12.2015 № 1569, изменения 
от 22.03.2021 № 214</t>
  </si>
  <si>
    <t>от 18.12.2015 № 1631, изменения 
от 03.03.2021 № 140; от 10.03.2021 № 176</t>
  </si>
  <si>
    <t>от 18.12.2015 № 1629,
изменения 
от 30.03.2021 № 256</t>
  </si>
  <si>
    <t>от 25.12.2017 № 1286,
изменения 
от 06.05.2021 № 397</t>
  </si>
  <si>
    <t>от 11.12.2015 № 1565, изменения 
от 01.02.2021 № 78; 
от 02.03.2021 № 135</t>
  </si>
  <si>
    <t>от 14.12.2015 № 1573, изменения 
от 26.02.2021 № 129</t>
  </si>
  <si>
    <t>от 08.12.2015 № 1540,
изменения 
от 06.05.2021 № 396</t>
  </si>
  <si>
    <t>от 17.12.2015 № 1621,
изменения 
от 25.05.2021 № 458</t>
  </si>
  <si>
    <t>от 18.12.2015 № 1626,
изменения 
от 23.03.2021 № 229</t>
  </si>
  <si>
    <t xml:space="preserve">от 25.12.2017 № 1285,
изменения 
</t>
  </si>
  <si>
    <t>от 19.12.2016 № 1349,
изменения 
от 05.03.2021 № 145</t>
  </si>
  <si>
    <t>от 18.12.2016 № 1630,
изменения 
от 30.03.2021 № 254</t>
  </si>
  <si>
    <t xml:space="preserve">от 10.12.2015 № 1550,
изменения 
от 18.03.2021 № 193 </t>
  </si>
  <si>
    <t>от 18.12.2015 № 1633,
изменения 
от 03.03.2021 № 139; 
от 10.03.2021 № 175</t>
  </si>
  <si>
    <t>от 18.12.2015 № 1628,
изменения 
от 30.03.2021 № 257</t>
  </si>
  <si>
    <t>Подпрограмма 5 "Организация отдыха и оздоровления детей в Вилючинском городском округе"</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</si>
  <si>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 от 01.02.2021 № 78; от 02.03.2021 № 135; от 29.11.2021 № 1143; от 27.12.2021 № 1254</t>
  </si>
  <si>
    <t>от 18.12.2015 № 1629,
изменения 
от 06.04.2016 № 344; от 06.07.2016 № 817; от 30.01.2017 № 54; от 22.11.2021 № 1126
от 29.12.2017 № 1381; от 16.10.2018 № 1020; от 26.12.2018 № 1265; от 27.05.2019 № 472, от 05.08.2019 № 732; от 25.12.2019 № 1254  от 31.12.2019 № 1292; от 17.04.2020 № 316; от 30.12.2020 № 1190; от 30.03.2021 № 256; от 21.12.2021 № 1220</t>
  </si>
  <si>
    <t>от 18.12.2015 № 1628,
изменения 
от 18.01.2017 № 18;
от 23.06.2017 № 571; от 29.12.2017 № 1379; от 16.10.2018 № 1021; от 26.12.2018 № 1261; от 27.05.2019 № 471, от 05.08.2019 № 731; от 31.12.2019 № 1291; от 17.04.2020 № 315; от 11.06.2020 № 464; от 30.12.2020 № 1191; от 30.03.2021 № 257; от 21.12.2021 № 1219</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</si>
  <si>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 от 30.03.2021 № 254; от 21.12.2021 № 1221</t>
  </si>
  <si>
    <t>Объем финансирования на 2022 год (тыс. рублей)</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</si>
  <si>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от 18.03.2021 № 193; от 02.08.2021 № 764; от 24.12.2021 № 1235; от 09.02.2022 № 113; от 25.03.2022 № 233 </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</si>
  <si>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 от 30.12.2020 № 1201; от 22.03.2021 № 214; от 18.08.2021 № 839; от 27.01.2022 № 71; от 28.03.2022 № 239</t>
  </si>
  <si>
    <t>от 25.12.2017 № 1285,
изменения 
от 30.03.2018 № 319; от 01.06.2018 № 551; от 04.10.2018 № 989; от 29.12.2018 № 1318; от 31.12.2019 № 1304; от 31.12.2019 № 1305; от 31.12.2019 № 1306; от 24.04.2020 № 329; от 08.09.2020 № 734; от 13.10.2020 № 866; от 30.12.2020 № 1200; от 28.06.2021 № 601; от 08.11.2021 № 1088; от 27.12.2021 № 1252; от 04.05.2022 № 389</t>
  </si>
  <si>
    <t>от 08.12.2015 № 1540,
изменения 
от 28.04.2017 № 365; от 17.08.2017 № 788; от 25.12.2017 № 1289; от 30.03.2018 № 329; от 25.05.2018 № 520; от 29.12.2018 № 1316; от 02.07.2019 № 640; от 11.11.2019 № 1073; от 24.12.2019 № 1241; от 17.07.2020 № 565; от 13.10.2020 № 867; от 30.12.2020 № 1199; от 06.05.2021 № 396; от 27.12.2021 № 1251; от 04.05.2022 № 387</t>
  </si>
  <si>
    <t>от 25.12.2017 № 1286,
изменения 
от 01.06.2018 № 552; от 29.12.2018 № 1312; от 20.12.2019 № 1236; от 20.12.2019 № 1236; от 31.12.2019 № 1302; от 19.06.2020 № 493; от 30.12.2020 № 1198; от 06.05.2021 № 397; от 22.11.2021 № 1126; от 27.12.2021 № 1250; от 04.05.2022 № 390</t>
  </si>
  <si>
    <t>РЕЕСТР МУНИЦИПАЛЬНЫХ ПРОГРАММ ВИЛЮЧИНСКОГО ГОРОДСКОГО ОКРУГА по состоянию на 01.07.2022</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</si>
  <si>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от 25.11.2020 № 1029; от 30.12.2020 № 1196; от 05.03.2021 № 144 от 05.03.2021 № 145; от 01.06.2021 № 495; от 02.08.2021 № 767; от 14.01.2022 № 30; от 22.02.2022 № 133; от 17.06.2022 № 521</t>
  </si>
  <si>
    <t>от 17.12.2015 № 1621,
изменения 
от 19.12.2016 № 1333; от 21.06.2017 № 559; от 14.07.2017 № 647; от 28.12.2017 № 1319; от 28.12.2018 № 1282; от 18.12.2018 № 1234, от 06.05.2019 № 421; от 31.12.2019 № 1297; от 31.12.2019 № 1301; от 04.09.2020 № 726; от 28.12.2020 № 1174; от 25.05.2021 № 458; от 27.10.2021 № 1051; от 23.12.2021 № 1233; от 09.02.2022 № 114; от 30.06.2022 № 571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</si>
</sst>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 numFmtId="200" formatCode="#,##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1">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5" fillId="0" borderId="11" xfId="0" applyFont="1" applyFill="1" applyBorder="1" applyAlignment="1">
      <alignment vertical="top" wrapText="1"/>
    </xf>
    <xf numFmtId="184"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3" fillId="0" borderId="14" xfId="0" applyFont="1" applyFill="1" applyBorder="1" applyAlignment="1">
      <alignment horizontal="center" vertical="center" wrapText="1"/>
    </xf>
    <xf numFmtId="184" fontId="4" fillId="0" borderId="12" xfId="0" applyNumberFormat="1" applyFont="1" applyFill="1" applyBorder="1" applyAlignment="1">
      <alignment horizontal="left" vertical="top" wrapText="1"/>
    </xf>
    <xf numFmtId="184" fontId="4" fillId="0" borderId="13" xfId="0" applyNumberFormat="1" applyFont="1" applyFill="1" applyBorder="1" applyAlignment="1">
      <alignment horizontal="left" vertical="top" wrapText="1"/>
    </xf>
    <xf numFmtId="184" fontId="4" fillId="0" borderId="11" xfId="0" applyNumberFormat="1" applyFont="1" applyFill="1" applyBorder="1" applyAlignment="1">
      <alignment horizontal="left" vertical="top"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5"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8"/>
  <sheetViews>
    <sheetView tabSelected="1" view="pageBreakPreview" zoomScale="80" zoomScaleNormal="80" zoomScaleSheetLayoutView="80" zoomScalePageLayoutView="0" workbookViewId="0" topLeftCell="A30">
      <selection activeCell="F32" sqref="F32"/>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130</v>
      </c>
      <c r="B1" s="53"/>
      <c r="C1" s="53"/>
      <c r="D1" s="53"/>
      <c r="E1" s="53"/>
      <c r="F1" s="53"/>
      <c r="G1" s="53"/>
      <c r="H1" s="53"/>
    </row>
    <row r="2" spans="1:8" s="5" customFormat="1" ht="119.25" customHeight="1">
      <c r="A2" s="1" t="s">
        <v>3</v>
      </c>
      <c r="B2" s="1" t="s">
        <v>5</v>
      </c>
      <c r="C2" s="1" t="s">
        <v>11</v>
      </c>
      <c r="D2" s="9" t="s">
        <v>1</v>
      </c>
      <c r="E2" s="1" t="s">
        <v>93</v>
      </c>
      <c r="F2" s="1" t="s">
        <v>0</v>
      </c>
      <c r="G2" s="1" t="s">
        <v>124</v>
      </c>
      <c r="H2" s="1" t="s">
        <v>42</v>
      </c>
    </row>
    <row r="3" spans="1:8" ht="57" customHeight="1">
      <c r="A3" s="1">
        <v>1</v>
      </c>
      <c r="B3" s="3" t="s">
        <v>61</v>
      </c>
      <c r="C3" s="32" t="s">
        <v>4</v>
      </c>
      <c r="D3" s="39" t="s">
        <v>126</v>
      </c>
      <c r="E3" s="54" t="s">
        <v>50</v>
      </c>
      <c r="F3" s="21">
        <f>SUM(F4:F8)</f>
        <v>10304746.059</v>
      </c>
      <c r="G3" s="21">
        <f>SUM(G4:G8)</f>
        <v>1343835.645</v>
      </c>
      <c r="H3" s="46" t="s">
        <v>71</v>
      </c>
    </row>
    <row r="4" spans="1:8" s="5" customFormat="1" ht="41.25" customHeight="1">
      <c r="A4" s="1"/>
      <c r="B4" s="2" t="s">
        <v>12</v>
      </c>
      <c r="C4" s="33"/>
      <c r="D4" s="40"/>
      <c r="E4" s="55"/>
      <c r="F4" s="22">
        <v>9058782.594</v>
      </c>
      <c r="G4" s="22">
        <v>1170049.56</v>
      </c>
      <c r="H4" s="47"/>
    </row>
    <row r="5" spans="1:8" s="5" customFormat="1" ht="43.5" customHeight="1">
      <c r="A5" s="1"/>
      <c r="B5" s="2" t="s">
        <v>13</v>
      </c>
      <c r="C5" s="33"/>
      <c r="D5" s="40"/>
      <c r="E5" s="55"/>
      <c r="F5" s="22">
        <v>793364.429</v>
      </c>
      <c r="G5" s="22">
        <v>107731.06</v>
      </c>
      <c r="H5" s="47"/>
    </row>
    <row r="6" spans="1:8" s="5" customFormat="1" ht="57.75" customHeight="1">
      <c r="A6" s="1"/>
      <c r="B6" s="2" t="s">
        <v>14</v>
      </c>
      <c r="C6" s="33"/>
      <c r="D6" s="40"/>
      <c r="E6" s="55"/>
      <c r="F6" s="22">
        <v>6770.21</v>
      </c>
      <c r="G6" s="22">
        <v>937.5</v>
      </c>
      <c r="H6" s="47"/>
    </row>
    <row r="7" spans="1:8" s="5" customFormat="1" ht="39" customHeight="1">
      <c r="A7" s="1"/>
      <c r="B7" s="2" t="s">
        <v>15</v>
      </c>
      <c r="C7" s="49"/>
      <c r="D7" s="40"/>
      <c r="E7" s="55"/>
      <c r="F7" s="22">
        <v>435638.586</v>
      </c>
      <c r="G7" s="22">
        <v>56552.765</v>
      </c>
      <c r="H7" s="47"/>
    </row>
    <row r="8" spans="1:8" s="5" customFormat="1" ht="180.75" customHeight="1">
      <c r="A8" s="1"/>
      <c r="B8" s="2" t="s">
        <v>119</v>
      </c>
      <c r="C8" s="16"/>
      <c r="D8" s="45"/>
      <c r="E8" s="56"/>
      <c r="F8" s="22">
        <v>10190.24</v>
      </c>
      <c r="G8" s="22">
        <v>8564.76</v>
      </c>
      <c r="H8" s="48"/>
    </row>
    <row r="9" spans="1:8" s="5" customFormat="1" ht="75" customHeight="1">
      <c r="A9" s="1">
        <v>2</v>
      </c>
      <c r="B9" s="3" t="s">
        <v>60</v>
      </c>
      <c r="C9" s="32" t="s">
        <v>4</v>
      </c>
      <c r="D9" s="39" t="s">
        <v>101</v>
      </c>
      <c r="E9" s="41" t="s">
        <v>8</v>
      </c>
      <c r="F9" s="23">
        <f>F10+F11+F12+F13</f>
        <v>976474.48</v>
      </c>
      <c r="G9" s="23">
        <f>G10+G11+G12+G13</f>
        <v>159323.529</v>
      </c>
      <c r="H9" s="37" t="s">
        <v>70</v>
      </c>
    </row>
    <row r="10" spans="1:8" s="5" customFormat="1" ht="63" customHeight="1">
      <c r="A10" s="1"/>
      <c r="B10" s="2" t="s">
        <v>18</v>
      </c>
      <c r="C10" s="33"/>
      <c r="D10" s="40"/>
      <c r="E10" s="42"/>
      <c r="F10" s="24">
        <v>972899.95</v>
      </c>
      <c r="G10" s="22">
        <v>159323.529</v>
      </c>
      <c r="H10" s="38"/>
    </row>
    <row r="11" spans="1:8" s="5" customFormat="1" ht="79.5" customHeight="1">
      <c r="A11" s="1"/>
      <c r="B11" s="2" t="s">
        <v>19</v>
      </c>
      <c r="C11" s="49"/>
      <c r="D11" s="40"/>
      <c r="E11" s="42"/>
      <c r="F11" s="24">
        <v>1022.89</v>
      </c>
      <c r="G11" s="22">
        <v>0</v>
      </c>
      <c r="H11" s="38"/>
    </row>
    <row r="12" spans="1:8" s="5" customFormat="1" ht="40.5" customHeight="1">
      <c r="A12" s="1"/>
      <c r="B12" s="2" t="s">
        <v>49</v>
      </c>
      <c r="C12" s="16"/>
      <c r="D12" s="40"/>
      <c r="E12" s="42"/>
      <c r="F12" s="22">
        <v>157.64</v>
      </c>
      <c r="G12" s="22">
        <v>0</v>
      </c>
      <c r="H12" s="38"/>
    </row>
    <row r="13" spans="1:8" s="5" customFormat="1" ht="105" customHeight="1">
      <c r="A13" s="1"/>
      <c r="B13" s="2" t="s">
        <v>57</v>
      </c>
      <c r="C13" s="16"/>
      <c r="D13" s="45"/>
      <c r="E13" s="44"/>
      <c r="F13" s="24">
        <v>2394</v>
      </c>
      <c r="G13" s="24">
        <v>0</v>
      </c>
      <c r="H13" s="43"/>
    </row>
    <row r="14" spans="1:8" s="5" customFormat="1" ht="80.25" customHeight="1">
      <c r="A14" s="1">
        <v>3</v>
      </c>
      <c r="B14" s="3" t="s">
        <v>62</v>
      </c>
      <c r="C14" s="32" t="s">
        <v>4</v>
      </c>
      <c r="D14" s="39" t="s">
        <v>121</v>
      </c>
      <c r="E14" s="41" t="s">
        <v>40</v>
      </c>
      <c r="F14" s="23">
        <f>SUM(F15:F16)</f>
        <v>128295.876</v>
      </c>
      <c r="G14" s="25">
        <f>SUM(G15:G16)</f>
        <v>22114.940000000002</v>
      </c>
      <c r="H14" s="37" t="s">
        <v>75</v>
      </c>
    </row>
    <row r="15" spans="1:8" s="5" customFormat="1" ht="72">
      <c r="A15" s="1"/>
      <c r="B15" s="2" t="s">
        <v>20</v>
      </c>
      <c r="C15" s="33"/>
      <c r="D15" s="40"/>
      <c r="E15" s="42"/>
      <c r="F15" s="24">
        <v>47261.94</v>
      </c>
      <c r="G15" s="22">
        <v>10941.52</v>
      </c>
      <c r="H15" s="38"/>
    </row>
    <row r="16" spans="1:8" s="5" customFormat="1" ht="169.5" customHeight="1">
      <c r="A16" s="1"/>
      <c r="B16" s="2" t="s">
        <v>21</v>
      </c>
      <c r="C16" s="49"/>
      <c r="D16" s="45"/>
      <c r="E16" s="44"/>
      <c r="F16" s="24">
        <v>81033.936</v>
      </c>
      <c r="G16" s="22">
        <v>11173.42</v>
      </c>
      <c r="H16" s="43"/>
    </row>
    <row r="17" spans="1:8" ht="114" customHeight="1">
      <c r="A17" s="1">
        <v>4</v>
      </c>
      <c r="B17" s="3" t="s">
        <v>63</v>
      </c>
      <c r="C17" s="32" t="s">
        <v>4</v>
      </c>
      <c r="D17" s="39" t="s">
        <v>129</v>
      </c>
      <c r="E17" s="41" t="s">
        <v>40</v>
      </c>
      <c r="F17" s="25">
        <f>SUM(F18:F19)</f>
        <v>4896001.84</v>
      </c>
      <c r="G17" s="25">
        <f>SUM(G18:G19)</f>
        <v>22025.1</v>
      </c>
      <c r="H17" s="60" t="s">
        <v>76</v>
      </c>
    </row>
    <row r="18" spans="1:8" ht="76.5" customHeight="1">
      <c r="A18" s="1"/>
      <c r="B18" s="2" t="s">
        <v>22</v>
      </c>
      <c r="C18" s="33"/>
      <c r="D18" s="40"/>
      <c r="E18" s="42"/>
      <c r="F18" s="22">
        <v>1355261.57</v>
      </c>
      <c r="G18" s="22">
        <v>22025.1</v>
      </c>
      <c r="H18" s="60"/>
    </row>
    <row r="19" spans="1:8" ht="66.75" customHeight="1">
      <c r="A19" s="1"/>
      <c r="B19" s="2" t="s">
        <v>6</v>
      </c>
      <c r="C19" s="33"/>
      <c r="D19" s="40"/>
      <c r="E19" s="42"/>
      <c r="F19" s="22">
        <v>3540740.27</v>
      </c>
      <c r="G19" s="22">
        <v>0</v>
      </c>
      <c r="H19" s="60"/>
    </row>
    <row r="20" spans="1:8" ht="90.75" customHeight="1">
      <c r="A20" s="1">
        <v>5</v>
      </c>
      <c r="B20" s="3" t="s">
        <v>64</v>
      </c>
      <c r="C20" s="32" t="s">
        <v>23</v>
      </c>
      <c r="D20" s="39" t="s">
        <v>120</v>
      </c>
      <c r="E20" s="41" t="s">
        <v>50</v>
      </c>
      <c r="F20" s="25">
        <f>SUM(F21:F22)</f>
        <v>2920835.6446</v>
      </c>
      <c r="G20" s="25">
        <f>SUM(G21:G22)</f>
        <v>374151.727</v>
      </c>
      <c r="H20" s="37" t="s">
        <v>72</v>
      </c>
    </row>
    <row r="21" spans="1:8" ht="87" customHeight="1">
      <c r="A21" s="1"/>
      <c r="B21" s="2" t="s">
        <v>24</v>
      </c>
      <c r="C21" s="33"/>
      <c r="D21" s="40"/>
      <c r="E21" s="42"/>
      <c r="F21" s="22">
        <v>2898366.0366</v>
      </c>
      <c r="G21" s="22">
        <v>371313.108</v>
      </c>
      <c r="H21" s="38"/>
    </row>
    <row r="22" spans="1:8" ht="206.25" customHeight="1">
      <c r="A22" s="1"/>
      <c r="B22" s="2" t="s">
        <v>25</v>
      </c>
      <c r="C22" s="49"/>
      <c r="D22" s="45"/>
      <c r="E22" s="44"/>
      <c r="F22" s="22">
        <v>22469.608</v>
      </c>
      <c r="G22" s="22">
        <v>2838.619</v>
      </c>
      <c r="H22" s="43"/>
    </row>
    <row r="23" spans="1:8" ht="99" customHeight="1">
      <c r="A23" s="1">
        <v>6</v>
      </c>
      <c r="B23" s="3" t="s">
        <v>73</v>
      </c>
      <c r="C23" s="32" t="s">
        <v>23</v>
      </c>
      <c r="D23" s="39" t="s">
        <v>99</v>
      </c>
      <c r="E23" s="41" t="s">
        <v>50</v>
      </c>
      <c r="F23" s="25">
        <f>SUM(F24:F26)</f>
        <v>826741.7475599999</v>
      </c>
      <c r="G23" s="25">
        <f>SUM(G24:G26)</f>
        <v>88374.878</v>
      </c>
      <c r="H23" s="37" t="s">
        <v>74</v>
      </c>
    </row>
    <row r="24" spans="1:8" ht="62.25" customHeight="1">
      <c r="A24" s="1"/>
      <c r="B24" s="2" t="s">
        <v>26</v>
      </c>
      <c r="C24" s="33"/>
      <c r="D24" s="40"/>
      <c r="E24" s="42"/>
      <c r="F24" s="22">
        <v>799322.11656</v>
      </c>
      <c r="G24" s="22">
        <v>87887.578</v>
      </c>
      <c r="H24" s="38"/>
    </row>
    <row r="25" spans="1:8" ht="60.75" customHeight="1">
      <c r="A25" s="1"/>
      <c r="B25" s="2" t="s">
        <v>27</v>
      </c>
      <c r="C25" s="33"/>
      <c r="D25" s="40"/>
      <c r="E25" s="42"/>
      <c r="F25" s="22">
        <v>24733.414</v>
      </c>
      <c r="G25" s="22">
        <v>19</v>
      </c>
      <c r="H25" s="38"/>
    </row>
    <row r="26" spans="1:8" ht="37.5" customHeight="1">
      <c r="A26" s="1"/>
      <c r="B26" s="2" t="s">
        <v>28</v>
      </c>
      <c r="C26" s="49"/>
      <c r="D26" s="45"/>
      <c r="E26" s="44"/>
      <c r="F26" s="22">
        <v>2686.217</v>
      </c>
      <c r="G26" s="22">
        <v>468.3</v>
      </c>
      <c r="H26" s="43"/>
    </row>
    <row r="27" spans="1:8" s="19" customFormat="1" ht="79.5" customHeight="1">
      <c r="A27" s="1">
        <v>7</v>
      </c>
      <c r="B27" s="9" t="s">
        <v>79</v>
      </c>
      <c r="C27" s="32" t="s">
        <v>23</v>
      </c>
      <c r="D27" s="39" t="s">
        <v>128</v>
      </c>
      <c r="E27" s="41" t="s">
        <v>40</v>
      </c>
      <c r="F27" s="25">
        <f>F28+F29</f>
        <v>62556.897</v>
      </c>
      <c r="G27" s="25">
        <f>G28+G29</f>
        <v>6446.7</v>
      </c>
      <c r="H27" s="46" t="s">
        <v>80</v>
      </c>
    </row>
    <row r="28" spans="1:8" s="19" customFormat="1" ht="43.5" customHeight="1">
      <c r="A28" s="1"/>
      <c r="B28" s="2" t="s">
        <v>29</v>
      </c>
      <c r="C28" s="49"/>
      <c r="D28" s="40"/>
      <c r="E28" s="42"/>
      <c r="F28" s="22">
        <v>50408.49</v>
      </c>
      <c r="G28" s="24">
        <v>6446.7</v>
      </c>
      <c r="H28" s="47"/>
    </row>
    <row r="29" spans="1:8" s="19" customFormat="1" ht="195.75" customHeight="1">
      <c r="A29" s="1"/>
      <c r="B29" s="2" t="s">
        <v>96</v>
      </c>
      <c r="C29" s="16"/>
      <c r="D29" s="45"/>
      <c r="E29" s="44"/>
      <c r="F29" s="22">
        <v>12148.407</v>
      </c>
      <c r="G29" s="24">
        <v>0</v>
      </c>
      <c r="H29" s="48"/>
    </row>
    <row r="30" spans="1:8" ht="114" customHeight="1">
      <c r="A30" s="1">
        <v>8</v>
      </c>
      <c r="B30" s="9" t="s">
        <v>65</v>
      </c>
      <c r="C30" s="32" t="s">
        <v>4</v>
      </c>
      <c r="D30" s="39" t="s">
        <v>132</v>
      </c>
      <c r="E30" s="41" t="s">
        <v>52</v>
      </c>
      <c r="F30" s="25">
        <f>SUM(F31:F32)</f>
        <v>3722.13</v>
      </c>
      <c r="G30" s="25">
        <f>SUM(G31:G32)</f>
        <v>666.997</v>
      </c>
      <c r="H30" s="37" t="s">
        <v>81</v>
      </c>
    </row>
    <row r="31" spans="1:8" ht="59.25" customHeight="1">
      <c r="A31" s="1"/>
      <c r="B31" s="2" t="s">
        <v>16</v>
      </c>
      <c r="C31" s="33"/>
      <c r="D31" s="40"/>
      <c r="E31" s="42"/>
      <c r="F31" s="29" t="s">
        <v>36</v>
      </c>
      <c r="G31" s="29" t="s">
        <v>36</v>
      </c>
      <c r="H31" s="38"/>
    </row>
    <row r="32" spans="1:8" ht="153" customHeight="1">
      <c r="A32" s="1"/>
      <c r="B32" s="2" t="s">
        <v>17</v>
      </c>
      <c r="C32" s="49"/>
      <c r="D32" s="45"/>
      <c r="E32" s="44"/>
      <c r="F32" s="22">
        <v>3722.13</v>
      </c>
      <c r="G32" s="22">
        <v>666.997</v>
      </c>
      <c r="H32" s="43"/>
    </row>
    <row r="33" spans="1:8" ht="78" customHeight="1">
      <c r="A33" s="1">
        <v>9</v>
      </c>
      <c r="B33" s="9" t="s">
        <v>66</v>
      </c>
      <c r="C33" s="32" t="s">
        <v>23</v>
      </c>
      <c r="D33" s="39" t="s">
        <v>100</v>
      </c>
      <c r="E33" s="41" t="s">
        <v>40</v>
      </c>
      <c r="F33" s="25">
        <f>SUM(F34:F37)</f>
        <v>334060.06</v>
      </c>
      <c r="G33" s="25">
        <f>SUM(G34:G37)</f>
        <v>54007.375</v>
      </c>
      <c r="H33" s="37" t="s">
        <v>82</v>
      </c>
    </row>
    <row r="34" spans="1:8" ht="61.5" customHeight="1">
      <c r="A34" s="10"/>
      <c r="B34" s="2" t="s">
        <v>30</v>
      </c>
      <c r="C34" s="33"/>
      <c r="D34" s="40"/>
      <c r="E34" s="42"/>
      <c r="F34" s="24">
        <v>1376.25</v>
      </c>
      <c r="G34" s="22">
        <v>0</v>
      </c>
      <c r="H34" s="38"/>
    </row>
    <row r="35" spans="1:8" ht="78" customHeight="1">
      <c r="A35" s="10"/>
      <c r="B35" s="2" t="s">
        <v>37</v>
      </c>
      <c r="C35" s="33"/>
      <c r="D35" s="40"/>
      <c r="E35" s="42"/>
      <c r="F35" s="24">
        <v>465</v>
      </c>
      <c r="G35" s="22">
        <v>0</v>
      </c>
      <c r="H35" s="38"/>
    </row>
    <row r="36" spans="1:8" ht="41.25" customHeight="1">
      <c r="A36" s="10"/>
      <c r="B36" s="2" t="s">
        <v>38</v>
      </c>
      <c r="C36" s="33"/>
      <c r="D36" s="40"/>
      <c r="E36" s="42"/>
      <c r="F36" s="24">
        <v>47560.33</v>
      </c>
      <c r="G36" s="22">
        <v>7364</v>
      </c>
      <c r="H36" s="38"/>
    </row>
    <row r="37" spans="1:8" ht="59.25" customHeight="1">
      <c r="A37" s="10"/>
      <c r="B37" s="2" t="s">
        <v>39</v>
      </c>
      <c r="C37" s="49"/>
      <c r="D37" s="45"/>
      <c r="E37" s="44"/>
      <c r="F37" s="24">
        <v>284658.48</v>
      </c>
      <c r="G37" s="22">
        <v>46643.375</v>
      </c>
      <c r="H37" s="43"/>
    </row>
    <row r="38" spans="1:8" ht="97.5" customHeight="1">
      <c r="A38" s="10">
        <v>10</v>
      </c>
      <c r="B38" s="15" t="s">
        <v>67</v>
      </c>
      <c r="C38" s="32" t="s">
        <v>4</v>
      </c>
      <c r="D38" s="39" t="s">
        <v>122</v>
      </c>
      <c r="E38" s="41" t="s">
        <v>40</v>
      </c>
      <c r="F38" s="23">
        <f>SUM(F39:F39)</f>
        <v>49753.024</v>
      </c>
      <c r="G38" s="23">
        <f>SUM(G39:G39)</f>
        <v>333.33</v>
      </c>
      <c r="H38" s="37" t="s">
        <v>78</v>
      </c>
    </row>
    <row r="39" spans="1:8" ht="192.75" customHeight="1">
      <c r="A39" s="10"/>
      <c r="B39" s="2" t="s">
        <v>35</v>
      </c>
      <c r="C39" s="49"/>
      <c r="D39" s="45"/>
      <c r="E39" s="44"/>
      <c r="F39" s="24">
        <v>49753.024</v>
      </c>
      <c r="G39" s="22">
        <v>333.33</v>
      </c>
      <c r="H39" s="43"/>
    </row>
    <row r="40" spans="1:8" ht="97.5" customHeight="1">
      <c r="A40" s="1">
        <v>11</v>
      </c>
      <c r="B40" s="9" t="s">
        <v>68</v>
      </c>
      <c r="C40" s="32" t="s">
        <v>4</v>
      </c>
      <c r="D40" s="50" t="s">
        <v>102</v>
      </c>
      <c r="E40" s="41" t="s">
        <v>41</v>
      </c>
      <c r="F40" s="25">
        <f>SUM(F41:F44)</f>
        <v>11742.534310000001</v>
      </c>
      <c r="G40" s="25">
        <f>SUM(G41:G44)</f>
        <v>2441.3636300000003</v>
      </c>
      <c r="H40" s="46" t="s">
        <v>77</v>
      </c>
    </row>
    <row r="41" spans="1:8" ht="80.25" customHeight="1">
      <c r="A41" s="14"/>
      <c r="B41" s="11" t="s">
        <v>9</v>
      </c>
      <c r="C41" s="33"/>
      <c r="D41" s="51"/>
      <c r="E41" s="42"/>
      <c r="F41" s="22">
        <v>1669.97</v>
      </c>
      <c r="G41" s="22">
        <v>355.89444</v>
      </c>
      <c r="H41" s="47"/>
    </row>
    <row r="42" spans="1:8" ht="93" customHeight="1">
      <c r="A42" s="14"/>
      <c r="B42" s="11" t="s">
        <v>7</v>
      </c>
      <c r="C42" s="33"/>
      <c r="D42" s="51"/>
      <c r="E42" s="42"/>
      <c r="F42" s="22">
        <v>378.94788</v>
      </c>
      <c r="G42" s="22">
        <v>33.85556</v>
      </c>
      <c r="H42" s="47"/>
    </row>
    <row r="43" spans="1:8" ht="80.25" customHeight="1">
      <c r="A43" s="14"/>
      <c r="B43" s="11" t="s">
        <v>10</v>
      </c>
      <c r="C43" s="49"/>
      <c r="D43" s="51"/>
      <c r="E43" s="42"/>
      <c r="F43" s="22">
        <v>7856.52</v>
      </c>
      <c r="G43" s="24">
        <v>1718.13</v>
      </c>
      <c r="H43" s="47"/>
    </row>
    <row r="44" spans="1:8" ht="78.75" customHeight="1">
      <c r="A44" s="14"/>
      <c r="B44" s="11" t="s">
        <v>95</v>
      </c>
      <c r="C44" s="16"/>
      <c r="D44" s="52"/>
      <c r="E44" s="44"/>
      <c r="F44" s="22">
        <v>1837.09643</v>
      </c>
      <c r="G44" s="24">
        <v>333.48363</v>
      </c>
      <c r="H44" s="48"/>
    </row>
    <row r="45" spans="1:8" ht="77.25" customHeight="1">
      <c r="A45" s="1">
        <v>12</v>
      </c>
      <c r="B45" s="9" t="s">
        <v>59</v>
      </c>
      <c r="C45" s="32" t="s">
        <v>4</v>
      </c>
      <c r="D45" s="39" t="s">
        <v>125</v>
      </c>
      <c r="E45" s="41" t="s">
        <v>2</v>
      </c>
      <c r="F45" s="25">
        <f>F47</f>
        <v>192088.16976</v>
      </c>
      <c r="G45" s="25">
        <f>G47</f>
        <v>2118.99033</v>
      </c>
      <c r="H45" s="37" t="s">
        <v>89</v>
      </c>
    </row>
    <row r="46" spans="1:8" ht="99" customHeight="1">
      <c r="A46" s="1"/>
      <c r="B46" s="11" t="s">
        <v>98</v>
      </c>
      <c r="C46" s="33"/>
      <c r="D46" s="40"/>
      <c r="E46" s="42"/>
      <c r="F46" s="22" t="s">
        <v>36</v>
      </c>
      <c r="G46" s="22" t="s">
        <v>36</v>
      </c>
      <c r="H46" s="38"/>
    </row>
    <row r="47" spans="1:8" ht="297" customHeight="1">
      <c r="A47" s="1"/>
      <c r="B47" s="11" t="s">
        <v>31</v>
      </c>
      <c r="C47" s="49"/>
      <c r="D47" s="45"/>
      <c r="E47" s="44"/>
      <c r="F47" s="22">
        <v>192088.16976</v>
      </c>
      <c r="G47" s="22">
        <v>2118.99033</v>
      </c>
      <c r="H47" s="43"/>
    </row>
    <row r="48" spans="1:8" ht="75" customHeight="1">
      <c r="A48" s="1">
        <v>13</v>
      </c>
      <c r="B48" s="9" t="s">
        <v>90</v>
      </c>
      <c r="C48" s="32" t="s">
        <v>23</v>
      </c>
      <c r="D48" s="39" t="s">
        <v>123</v>
      </c>
      <c r="E48" s="41" t="s">
        <v>40</v>
      </c>
      <c r="F48" s="25">
        <f>SUM(F49:F54)</f>
        <v>523536.31999999995</v>
      </c>
      <c r="G48" s="25">
        <f>SUM(G49:G54)</f>
        <v>40100.727</v>
      </c>
      <c r="H48" s="37" t="s">
        <v>91</v>
      </c>
    </row>
    <row r="49" spans="1:8" ht="39" customHeight="1">
      <c r="A49" s="1"/>
      <c r="B49" s="11" t="s">
        <v>32</v>
      </c>
      <c r="C49" s="33"/>
      <c r="D49" s="40"/>
      <c r="E49" s="42"/>
      <c r="F49" s="22">
        <v>312034.148</v>
      </c>
      <c r="G49" s="22">
        <v>39660.727</v>
      </c>
      <c r="H49" s="38"/>
    </row>
    <row r="50" spans="1:8" ht="54.75" customHeight="1">
      <c r="A50" s="1"/>
      <c r="B50" s="11" t="s">
        <v>33</v>
      </c>
      <c r="C50" s="33"/>
      <c r="D50" s="40"/>
      <c r="E50" s="42"/>
      <c r="F50" s="22">
        <v>1285.256</v>
      </c>
      <c r="G50" s="22">
        <v>440</v>
      </c>
      <c r="H50" s="38"/>
    </row>
    <row r="51" spans="1:8" ht="72">
      <c r="A51" s="12"/>
      <c r="B51" s="13" t="s">
        <v>34</v>
      </c>
      <c r="C51" s="33"/>
      <c r="D51" s="40"/>
      <c r="E51" s="42"/>
      <c r="F51" s="26">
        <v>1281.848</v>
      </c>
      <c r="G51" s="26">
        <v>0</v>
      </c>
      <c r="H51" s="38"/>
    </row>
    <row r="52" spans="1:8" ht="72">
      <c r="A52" s="12"/>
      <c r="B52" s="13" t="s">
        <v>53</v>
      </c>
      <c r="C52" s="16"/>
      <c r="D52" s="40"/>
      <c r="E52" s="18"/>
      <c r="F52" s="26">
        <v>26429.068</v>
      </c>
      <c r="G52" s="26">
        <v>0</v>
      </c>
      <c r="H52" s="28"/>
    </row>
    <row r="53" spans="1:8" ht="36">
      <c r="A53" s="12"/>
      <c r="B53" s="13" t="s">
        <v>58</v>
      </c>
      <c r="C53" s="16"/>
      <c r="D53" s="40"/>
      <c r="E53" s="18"/>
      <c r="F53" s="26">
        <v>166667</v>
      </c>
      <c r="G53" s="26">
        <v>0</v>
      </c>
      <c r="H53" s="28"/>
    </row>
    <row r="54" spans="1:8" ht="72">
      <c r="A54" s="12"/>
      <c r="B54" s="13" t="s">
        <v>69</v>
      </c>
      <c r="C54" s="16"/>
      <c r="D54" s="40"/>
      <c r="E54" s="18"/>
      <c r="F54" s="26">
        <v>15839</v>
      </c>
      <c r="G54" s="26">
        <v>0</v>
      </c>
      <c r="H54" s="28"/>
    </row>
    <row r="55" spans="1:8" ht="54">
      <c r="A55" s="12"/>
      <c r="B55" s="13" t="s">
        <v>92</v>
      </c>
      <c r="C55" s="16"/>
      <c r="D55" s="45"/>
      <c r="E55" s="18"/>
      <c r="F55" s="29" t="s">
        <v>36</v>
      </c>
      <c r="G55" s="29" t="s">
        <v>36</v>
      </c>
      <c r="H55" s="28"/>
    </row>
    <row r="56" spans="1:8" ht="39" customHeight="1">
      <c r="A56" s="1">
        <v>14</v>
      </c>
      <c r="B56" s="9" t="s">
        <v>86</v>
      </c>
      <c r="C56" s="32" t="s">
        <v>23</v>
      </c>
      <c r="D56" s="39" t="s">
        <v>131</v>
      </c>
      <c r="E56" s="41" t="s">
        <v>40</v>
      </c>
      <c r="F56" s="25">
        <f>SUM(F57:F62)</f>
        <v>385131.34500000003</v>
      </c>
      <c r="G56" s="25">
        <f>SUM(G57:G62)</f>
        <v>53490.781</v>
      </c>
      <c r="H56" s="37" t="s">
        <v>87</v>
      </c>
    </row>
    <row r="57" spans="1:8" ht="117" customHeight="1">
      <c r="A57" s="1"/>
      <c r="B57" s="11" t="s">
        <v>43</v>
      </c>
      <c r="C57" s="33"/>
      <c r="D57" s="40"/>
      <c r="E57" s="42"/>
      <c r="F57" s="22">
        <v>344921.212</v>
      </c>
      <c r="G57" s="22">
        <v>49315.073</v>
      </c>
      <c r="H57" s="38"/>
    </row>
    <row r="58" spans="1:8" ht="114.75" customHeight="1">
      <c r="A58" s="1"/>
      <c r="B58" s="11" t="s">
        <v>44</v>
      </c>
      <c r="C58" s="33"/>
      <c r="D58" s="40"/>
      <c r="E58" s="42"/>
      <c r="F58" s="22">
        <v>6250</v>
      </c>
      <c r="G58" s="22">
        <v>631.7</v>
      </c>
      <c r="H58" s="38"/>
    </row>
    <row r="59" spans="1:9" ht="90">
      <c r="A59" s="12"/>
      <c r="B59" s="13" t="s">
        <v>45</v>
      </c>
      <c r="C59" s="33"/>
      <c r="D59" s="40"/>
      <c r="E59" s="42"/>
      <c r="F59" s="26">
        <v>7193.75</v>
      </c>
      <c r="G59" s="26">
        <v>709.3</v>
      </c>
      <c r="H59" s="38"/>
      <c r="I59" s="30"/>
    </row>
    <row r="60" spans="1:8" ht="54">
      <c r="A60" s="12"/>
      <c r="B60" s="13" t="s">
        <v>46</v>
      </c>
      <c r="C60" s="16"/>
      <c r="D60" s="40"/>
      <c r="E60" s="42"/>
      <c r="F60" s="26">
        <v>22714.868</v>
      </c>
      <c r="G60" s="26">
        <v>1948.758</v>
      </c>
      <c r="H60" s="28"/>
    </row>
    <row r="61" spans="1:8" ht="54">
      <c r="A61" s="12"/>
      <c r="B61" s="13" t="s">
        <v>47</v>
      </c>
      <c r="C61" s="17"/>
      <c r="D61" s="40"/>
      <c r="E61" s="42"/>
      <c r="F61" s="26">
        <v>1115.815</v>
      </c>
      <c r="G61" s="26">
        <v>180.65</v>
      </c>
      <c r="H61" s="28"/>
    </row>
    <row r="62" spans="1:8" ht="54">
      <c r="A62" s="12"/>
      <c r="B62" s="13" t="s">
        <v>51</v>
      </c>
      <c r="C62" s="16"/>
      <c r="D62" s="45"/>
      <c r="E62" s="44"/>
      <c r="F62" s="26">
        <v>2935.7</v>
      </c>
      <c r="G62" s="26">
        <v>705.3</v>
      </c>
      <c r="H62" s="28"/>
    </row>
    <row r="63" spans="1:8" ht="84.75" customHeight="1">
      <c r="A63" s="1">
        <v>15</v>
      </c>
      <c r="B63" s="9" t="s">
        <v>83</v>
      </c>
      <c r="C63" s="14"/>
      <c r="D63" s="39" t="s">
        <v>127</v>
      </c>
      <c r="E63" s="20" t="s">
        <v>56</v>
      </c>
      <c r="F63" s="25">
        <f>F64+F65</f>
        <v>1974561.97</v>
      </c>
      <c r="G63" s="25">
        <f>G64+G65</f>
        <v>224691.93</v>
      </c>
      <c r="H63" s="34" t="s">
        <v>84</v>
      </c>
    </row>
    <row r="64" spans="1:8" ht="69.75" customHeight="1">
      <c r="A64" s="14"/>
      <c r="B64" s="11" t="s">
        <v>54</v>
      </c>
      <c r="C64" s="14"/>
      <c r="D64" s="40"/>
      <c r="E64" s="20"/>
      <c r="F64" s="22">
        <v>179464.75</v>
      </c>
      <c r="G64" s="22">
        <v>15171.02</v>
      </c>
      <c r="H64" s="35"/>
    </row>
    <row r="65" spans="1:8" ht="174" customHeight="1">
      <c r="A65" s="14"/>
      <c r="B65" s="11" t="s">
        <v>55</v>
      </c>
      <c r="C65" s="14"/>
      <c r="D65" s="45"/>
      <c r="E65" s="20"/>
      <c r="F65" s="22">
        <v>1795097.22</v>
      </c>
      <c r="G65" s="22">
        <v>209520.91</v>
      </c>
      <c r="H65" s="36"/>
    </row>
    <row r="66" spans="1:8" ht="67.5" customHeight="1" hidden="1">
      <c r="A66" s="1"/>
      <c r="B66" s="9" t="s">
        <v>88</v>
      </c>
      <c r="C66" s="32" t="s">
        <v>23</v>
      </c>
      <c r="D66" s="39" t="s">
        <v>94</v>
      </c>
      <c r="E66" s="41" t="s">
        <v>97</v>
      </c>
      <c r="F66" s="25">
        <f>F67</f>
        <v>0</v>
      </c>
      <c r="G66" s="25">
        <f>G67</f>
        <v>0</v>
      </c>
      <c r="H66" s="37" t="s">
        <v>85</v>
      </c>
    </row>
    <row r="67" spans="1:8" ht="103.5" customHeight="1" hidden="1">
      <c r="A67" s="12"/>
      <c r="B67" s="13" t="s">
        <v>48</v>
      </c>
      <c r="C67" s="33"/>
      <c r="D67" s="40"/>
      <c r="E67" s="42"/>
      <c r="F67" s="26">
        <v>0</v>
      </c>
      <c r="G67" s="26">
        <v>0</v>
      </c>
      <c r="H67" s="38"/>
    </row>
    <row r="68" spans="1:8" s="8" customFormat="1" ht="17.25" hidden="1">
      <c r="A68" s="57"/>
      <c r="B68" s="58"/>
      <c r="C68" s="58"/>
      <c r="D68" s="58"/>
      <c r="E68" s="59"/>
      <c r="F68" s="27">
        <f>F3+F9+F14+F20+F23+F27+F30+F33+F38+F40+F45+F48+F56+F66+F63+F17</f>
        <v>23590248.097230002</v>
      </c>
      <c r="G68" s="27">
        <f>G3+G9+G14+G20+G23+G27+G30+G33+G38+G40+G45+G48+G56+G66+G63+G17</f>
        <v>2394124.0129600004</v>
      </c>
      <c r="H68" s="31"/>
    </row>
  </sheetData>
  <sheetProtection/>
  <mergeCells count="64">
    <mergeCell ref="H27:H29"/>
    <mergeCell ref="D56:D62"/>
    <mergeCell ref="E56:E62"/>
    <mergeCell ref="E17:E19"/>
    <mergeCell ref="H17:H19"/>
    <mergeCell ref="E45:E47"/>
    <mergeCell ref="E48:E51"/>
    <mergeCell ref="E40:E44"/>
    <mergeCell ref="C20:C22"/>
    <mergeCell ref="D20:D22"/>
    <mergeCell ref="E20:E22"/>
    <mergeCell ref="H30:H32"/>
    <mergeCell ref="C27:C28"/>
    <mergeCell ref="H20:H22"/>
    <mergeCell ref="C23:C26"/>
    <mergeCell ref="E30:E32"/>
    <mergeCell ref="C30:C32"/>
    <mergeCell ref="D30:D32"/>
    <mergeCell ref="A68:E68"/>
    <mergeCell ref="H48:H51"/>
    <mergeCell ref="C33:C37"/>
    <mergeCell ref="D33:D37"/>
    <mergeCell ref="E33:E37"/>
    <mergeCell ref="H33:H37"/>
    <mergeCell ref="C38:C39"/>
    <mergeCell ref="D38:D39"/>
    <mergeCell ref="C45:C47"/>
    <mergeCell ref="D45:D47"/>
    <mergeCell ref="A1:H1"/>
    <mergeCell ref="C3:C7"/>
    <mergeCell ref="D9:D13"/>
    <mergeCell ref="C9:C11"/>
    <mergeCell ref="H9:H13"/>
    <mergeCell ref="E9:E13"/>
    <mergeCell ref="D3:D8"/>
    <mergeCell ref="E3:E8"/>
    <mergeCell ref="H3:H8"/>
    <mergeCell ref="C40:C43"/>
    <mergeCell ref="D27:D29"/>
    <mergeCell ref="E27:E29"/>
    <mergeCell ref="E38:E39"/>
    <mergeCell ref="C14:C16"/>
    <mergeCell ref="D14:D16"/>
    <mergeCell ref="E14:E16"/>
    <mergeCell ref="C17:C19"/>
    <mergeCell ref="D17:D19"/>
    <mergeCell ref="D40:D44"/>
    <mergeCell ref="H14:H16"/>
    <mergeCell ref="E23:E26"/>
    <mergeCell ref="D48:D55"/>
    <mergeCell ref="D63:D65"/>
    <mergeCell ref="D23:D26"/>
    <mergeCell ref="H23:H26"/>
    <mergeCell ref="H38:H39"/>
    <mergeCell ref="H45:H47"/>
    <mergeCell ref="H40:H44"/>
    <mergeCell ref="H56:H59"/>
    <mergeCell ref="C48:C51"/>
    <mergeCell ref="H63:H65"/>
    <mergeCell ref="H66:H67"/>
    <mergeCell ref="C66:C67"/>
    <mergeCell ref="D66:D67"/>
    <mergeCell ref="E66:E67"/>
    <mergeCell ref="C56:C59"/>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67"/>
  <sheetViews>
    <sheetView view="pageBreakPreview" zoomScale="60" zoomScaleNormal="80" zoomScalePageLayoutView="0" workbookViewId="0" topLeftCell="A49">
      <selection activeCell="E37" sqref="E37:E38"/>
    </sheetView>
  </sheetViews>
  <sheetFormatPr defaultColWidth="9.140625" defaultRowHeight="12.75"/>
  <cols>
    <col min="1" max="1" width="7.421875" style="7" customWidth="1"/>
    <col min="2" max="2" width="48.421875" style="6" customWidth="1"/>
    <col min="3" max="3" width="20.140625" style="7" hidden="1" customWidth="1"/>
    <col min="4" max="4" width="31.7109375" style="6" customWidth="1"/>
    <col min="5" max="5" width="39.8515625" style="7" customWidth="1"/>
    <col min="6" max="6" width="20.7109375" style="6" customWidth="1"/>
    <col min="7" max="7" width="20.8515625" style="6" customWidth="1"/>
    <col min="8" max="16384" width="9.140625" style="6" customWidth="1"/>
  </cols>
  <sheetData>
    <row r="1" spans="1:5" s="4" customFormat="1" ht="32.25" customHeight="1">
      <c r="A1" s="53" t="s">
        <v>103</v>
      </c>
      <c r="B1" s="53"/>
      <c r="C1" s="53"/>
      <c r="D1" s="53"/>
      <c r="E1" s="53"/>
    </row>
    <row r="2" spans="1:5" s="5" customFormat="1" ht="93" customHeight="1">
      <c r="A2" s="1" t="s">
        <v>3</v>
      </c>
      <c r="B2" s="1" t="s">
        <v>5</v>
      </c>
      <c r="C2" s="1" t="s">
        <v>11</v>
      </c>
      <c r="D2" s="9" t="s">
        <v>1</v>
      </c>
      <c r="E2" s="1" t="s">
        <v>42</v>
      </c>
    </row>
    <row r="3" spans="1:5" ht="57" customHeight="1">
      <c r="A3" s="1">
        <v>1</v>
      </c>
      <c r="B3" s="3" t="s">
        <v>61</v>
      </c>
      <c r="C3" s="32" t="s">
        <v>4</v>
      </c>
      <c r="D3" s="39" t="s">
        <v>104</v>
      </c>
      <c r="E3" s="37" t="s">
        <v>71</v>
      </c>
    </row>
    <row r="4" spans="1:5" s="5" customFormat="1" ht="41.25" customHeight="1">
      <c r="A4" s="1"/>
      <c r="B4" s="2" t="s">
        <v>12</v>
      </c>
      <c r="C4" s="33"/>
      <c r="D4" s="40"/>
      <c r="E4" s="38"/>
    </row>
    <row r="5" spans="1:5" s="5" customFormat="1" ht="43.5" customHeight="1">
      <c r="A5" s="1"/>
      <c r="B5" s="2" t="s">
        <v>13</v>
      </c>
      <c r="C5" s="33"/>
      <c r="D5" s="40"/>
      <c r="E5" s="38"/>
    </row>
    <row r="6" spans="1:5" s="5" customFormat="1" ht="57.75" customHeight="1">
      <c r="A6" s="1"/>
      <c r="B6" s="2" t="s">
        <v>14</v>
      </c>
      <c r="C6" s="33"/>
      <c r="D6" s="40"/>
      <c r="E6" s="38"/>
    </row>
    <row r="7" spans="1:5" s="5" customFormat="1" ht="36.75" customHeight="1">
      <c r="A7" s="1"/>
      <c r="B7" s="2" t="s">
        <v>15</v>
      </c>
      <c r="C7" s="49"/>
      <c r="D7" s="45"/>
      <c r="E7" s="43"/>
    </row>
    <row r="8" spans="1:5" s="5" customFormat="1" ht="61.5" customHeight="1">
      <c r="A8" s="1">
        <v>2</v>
      </c>
      <c r="B8" s="3" t="s">
        <v>60</v>
      </c>
      <c r="C8" s="32" t="s">
        <v>4</v>
      </c>
      <c r="D8" s="39" t="s">
        <v>105</v>
      </c>
      <c r="E8" s="37" t="s">
        <v>70</v>
      </c>
    </row>
    <row r="9" spans="1:5" s="5" customFormat="1" ht="63" customHeight="1">
      <c r="A9" s="1"/>
      <c r="B9" s="2" t="s">
        <v>18</v>
      </c>
      <c r="C9" s="33"/>
      <c r="D9" s="40"/>
      <c r="E9" s="38"/>
    </row>
    <row r="10" spans="1:5" s="5" customFormat="1" ht="79.5" customHeight="1">
      <c r="A10" s="1"/>
      <c r="B10" s="2" t="s">
        <v>19</v>
      </c>
      <c r="C10" s="49"/>
      <c r="D10" s="40"/>
      <c r="E10" s="38"/>
    </row>
    <row r="11" spans="1:5" s="5" customFormat="1" ht="21.75" customHeight="1">
      <c r="A11" s="1"/>
      <c r="B11" s="2" t="s">
        <v>49</v>
      </c>
      <c r="C11" s="16"/>
      <c r="D11" s="40"/>
      <c r="E11" s="38"/>
    </row>
    <row r="12" spans="1:5" s="5" customFormat="1" ht="56.25" customHeight="1">
      <c r="A12" s="1"/>
      <c r="B12" s="2" t="s">
        <v>57</v>
      </c>
      <c r="C12" s="16"/>
      <c r="D12" s="45"/>
      <c r="E12" s="43"/>
    </row>
    <row r="13" spans="1:5" s="5" customFormat="1" ht="80.25" customHeight="1">
      <c r="A13" s="1">
        <v>3</v>
      </c>
      <c r="B13" s="3" t="s">
        <v>62</v>
      </c>
      <c r="C13" s="32" t="s">
        <v>4</v>
      </c>
      <c r="D13" s="39" t="s">
        <v>106</v>
      </c>
      <c r="E13" s="37" t="s">
        <v>75</v>
      </c>
    </row>
    <row r="14" spans="1:5" s="5" customFormat="1" ht="54.75" customHeight="1">
      <c r="A14" s="1"/>
      <c r="B14" s="2" t="s">
        <v>20</v>
      </c>
      <c r="C14" s="33"/>
      <c r="D14" s="40"/>
      <c r="E14" s="38"/>
    </row>
    <row r="15" spans="1:5" s="5" customFormat="1" ht="74.25" customHeight="1">
      <c r="A15" s="1"/>
      <c r="B15" s="2" t="s">
        <v>21</v>
      </c>
      <c r="C15" s="49"/>
      <c r="D15" s="45"/>
      <c r="E15" s="43"/>
    </row>
    <row r="16" spans="1:5" ht="114" customHeight="1">
      <c r="A16" s="1">
        <v>4</v>
      </c>
      <c r="B16" s="3" t="s">
        <v>63</v>
      </c>
      <c r="C16" s="32" t="s">
        <v>4</v>
      </c>
      <c r="D16" s="39" t="s">
        <v>107</v>
      </c>
      <c r="E16" s="60" t="s">
        <v>76</v>
      </c>
    </row>
    <row r="17" spans="1:5" ht="56.25" customHeight="1">
      <c r="A17" s="1"/>
      <c r="B17" s="2" t="s">
        <v>22</v>
      </c>
      <c r="C17" s="33"/>
      <c r="D17" s="40"/>
      <c r="E17" s="60"/>
    </row>
    <row r="18" spans="1:5" ht="21.75" customHeight="1">
      <c r="A18" s="1"/>
      <c r="B18" s="2" t="s">
        <v>6</v>
      </c>
      <c r="C18" s="33"/>
      <c r="D18" s="40"/>
      <c r="E18" s="60"/>
    </row>
    <row r="19" spans="1:5" ht="43.5" customHeight="1">
      <c r="A19" s="1">
        <v>5</v>
      </c>
      <c r="B19" s="3" t="s">
        <v>64</v>
      </c>
      <c r="C19" s="32" t="s">
        <v>23</v>
      </c>
      <c r="D19" s="39" t="s">
        <v>108</v>
      </c>
      <c r="E19" s="37" t="s">
        <v>72</v>
      </c>
    </row>
    <row r="20" spans="1:5" ht="36.75" customHeight="1">
      <c r="A20" s="1"/>
      <c r="B20" s="2" t="s">
        <v>24</v>
      </c>
      <c r="C20" s="33"/>
      <c r="D20" s="40"/>
      <c r="E20" s="38"/>
    </row>
    <row r="21" spans="1:5" ht="42.75" customHeight="1">
      <c r="A21" s="1"/>
      <c r="B21" s="2" t="s">
        <v>25</v>
      </c>
      <c r="C21" s="49"/>
      <c r="D21" s="45"/>
      <c r="E21" s="43"/>
    </row>
    <row r="22" spans="1:5" ht="75" customHeight="1">
      <c r="A22" s="1">
        <v>6</v>
      </c>
      <c r="B22" s="3" t="s">
        <v>73</v>
      </c>
      <c r="C22" s="32" t="s">
        <v>23</v>
      </c>
      <c r="D22" s="39" t="s">
        <v>109</v>
      </c>
      <c r="E22" s="37" t="s">
        <v>74</v>
      </c>
    </row>
    <row r="23" spans="1:5" ht="38.25" customHeight="1">
      <c r="A23" s="1"/>
      <c r="B23" s="2" t="s">
        <v>26</v>
      </c>
      <c r="C23" s="33"/>
      <c r="D23" s="40"/>
      <c r="E23" s="38"/>
    </row>
    <row r="24" spans="1:5" ht="36.75" customHeight="1">
      <c r="A24" s="1"/>
      <c r="B24" s="2" t="s">
        <v>27</v>
      </c>
      <c r="C24" s="33"/>
      <c r="D24" s="40"/>
      <c r="E24" s="38"/>
    </row>
    <row r="25" spans="1:5" ht="37.5" customHeight="1">
      <c r="A25" s="1"/>
      <c r="B25" s="2" t="s">
        <v>28</v>
      </c>
      <c r="C25" s="49"/>
      <c r="D25" s="45"/>
      <c r="E25" s="43"/>
    </row>
    <row r="26" spans="1:5" s="19" customFormat="1" ht="57" customHeight="1">
      <c r="A26" s="1">
        <v>7</v>
      </c>
      <c r="B26" s="9" t="s">
        <v>79</v>
      </c>
      <c r="C26" s="32" t="s">
        <v>23</v>
      </c>
      <c r="D26" s="39" t="s">
        <v>110</v>
      </c>
      <c r="E26" s="46" t="s">
        <v>80</v>
      </c>
    </row>
    <row r="27" spans="1:5" s="19" customFormat="1" ht="43.5" customHeight="1">
      <c r="A27" s="1"/>
      <c r="B27" s="2" t="s">
        <v>29</v>
      </c>
      <c r="C27" s="49"/>
      <c r="D27" s="40"/>
      <c r="E27" s="47"/>
    </row>
    <row r="28" spans="1:5" s="19" customFormat="1" ht="57.75" customHeight="1">
      <c r="A28" s="1"/>
      <c r="B28" s="2" t="s">
        <v>96</v>
      </c>
      <c r="C28" s="16"/>
      <c r="D28" s="45"/>
      <c r="E28" s="48"/>
    </row>
    <row r="29" spans="1:5" ht="91.5" customHeight="1">
      <c r="A29" s="1">
        <v>8</v>
      </c>
      <c r="B29" s="9" t="s">
        <v>65</v>
      </c>
      <c r="C29" s="32" t="s">
        <v>4</v>
      </c>
      <c r="D29" s="39" t="s">
        <v>111</v>
      </c>
      <c r="E29" s="37" t="s">
        <v>81</v>
      </c>
    </row>
    <row r="30" spans="1:5" ht="36.75" customHeight="1">
      <c r="A30" s="1"/>
      <c r="B30" s="2" t="s">
        <v>16</v>
      </c>
      <c r="C30" s="33"/>
      <c r="D30" s="40"/>
      <c r="E30" s="38"/>
    </row>
    <row r="31" spans="1:5" ht="38.25" customHeight="1">
      <c r="A31" s="1"/>
      <c r="B31" s="2" t="s">
        <v>17</v>
      </c>
      <c r="C31" s="49"/>
      <c r="D31" s="45"/>
      <c r="E31" s="43"/>
    </row>
    <row r="32" spans="1:5" ht="57" customHeight="1">
      <c r="A32" s="1">
        <v>9</v>
      </c>
      <c r="B32" s="9" t="s">
        <v>66</v>
      </c>
      <c r="C32" s="32" t="s">
        <v>23</v>
      </c>
      <c r="D32" s="39" t="s">
        <v>112</v>
      </c>
      <c r="E32" s="37" t="s">
        <v>82</v>
      </c>
    </row>
    <row r="33" spans="1:5" ht="36.75" customHeight="1">
      <c r="A33" s="10"/>
      <c r="B33" s="2" t="s">
        <v>30</v>
      </c>
      <c r="C33" s="33"/>
      <c r="D33" s="40"/>
      <c r="E33" s="38"/>
    </row>
    <row r="34" spans="1:5" ht="57" customHeight="1">
      <c r="A34" s="10"/>
      <c r="B34" s="2" t="s">
        <v>37</v>
      </c>
      <c r="C34" s="33"/>
      <c r="D34" s="40"/>
      <c r="E34" s="38"/>
    </row>
    <row r="35" spans="1:5" ht="41.25" customHeight="1">
      <c r="A35" s="10"/>
      <c r="B35" s="2" t="s">
        <v>38</v>
      </c>
      <c r="C35" s="33"/>
      <c r="D35" s="40"/>
      <c r="E35" s="38"/>
    </row>
    <row r="36" spans="1:5" ht="59.25" customHeight="1">
      <c r="A36" s="10"/>
      <c r="B36" s="2" t="s">
        <v>39</v>
      </c>
      <c r="C36" s="49"/>
      <c r="D36" s="45"/>
      <c r="E36" s="43"/>
    </row>
    <row r="37" spans="1:5" ht="37.5" customHeight="1">
      <c r="A37" s="10">
        <v>10</v>
      </c>
      <c r="B37" s="15" t="s">
        <v>67</v>
      </c>
      <c r="C37" s="32" t="s">
        <v>4</v>
      </c>
      <c r="D37" s="39" t="s">
        <v>118</v>
      </c>
      <c r="E37" s="37" t="s">
        <v>78</v>
      </c>
    </row>
    <row r="38" spans="1:5" ht="56.25" customHeight="1">
      <c r="A38" s="10"/>
      <c r="B38" s="2" t="s">
        <v>35</v>
      </c>
      <c r="C38" s="49"/>
      <c r="D38" s="45"/>
      <c r="E38" s="43"/>
    </row>
    <row r="39" spans="1:5" ht="75" customHeight="1">
      <c r="A39" s="1">
        <v>11</v>
      </c>
      <c r="B39" s="9" t="s">
        <v>68</v>
      </c>
      <c r="C39" s="32" t="s">
        <v>4</v>
      </c>
      <c r="D39" s="50" t="s">
        <v>117</v>
      </c>
      <c r="E39" s="46" t="s">
        <v>77</v>
      </c>
    </row>
    <row r="40" spans="1:5" ht="59.25" customHeight="1">
      <c r="A40" s="14"/>
      <c r="B40" s="11" t="s">
        <v>9</v>
      </c>
      <c r="C40" s="33"/>
      <c r="D40" s="51"/>
      <c r="E40" s="47"/>
    </row>
    <row r="41" spans="1:5" ht="60.75" customHeight="1">
      <c r="A41" s="14"/>
      <c r="B41" s="11" t="s">
        <v>7</v>
      </c>
      <c r="C41" s="33"/>
      <c r="D41" s="51"/>
      <c r="E41" s="47"/>
    </row>
    <row r="42" spans="1:5" ht="59.25" customHeight="1">
      <c r="A42" s="14"/>
      <c r="B42" s="11" t="s">
        <v>10</v>
      </c>
      <c r="C42" s="49"/>
      <c r="D42" s="51"/>
      <c r="E42" s="47"/>
    </row>
    <row r="43" spans="1:5" ht="60" customHeight="1">
      <c r="A43" s="14"/>
      <c r="B43" s="11" t="s">
        <v>95</v>
      </c>
      <c r="C43" s="16"/>
      <c r="D43" s="52"/>
      <c r="E43" s="48"/>
    </row>
    <row r="44" spans="1:5" ht="54.75" customHeight="1">
      <c r="A44" s="1">
        <v>12</v>
      </c>
      <c r="B44" s="9" t="s">
        <v>59</v>
      </c>
      <c r="C44" s="32" t="s">
        <v>4</v>
      </c>
      <c r="D44" s="39" t="s">
        <v>116</v>
      </c>
      <c r="E44" s="37" t="s">
        <v>89</v>
      </c>
    </row>
    <row r="45" spans="1:5" ht="78.75" customHeight="1">
      <c r="A45" s="1"/>
      <c r="B45" s="11" t="s">
        <v>98</v>
      </c>
      <c r="C45" s="33"/>
      <c r="D45" s="40"/>
      <c r="E45" s="38"/>
    </row>
    <row r="46" spans="1:5" ht="96.75" customHeight="1">
      <c r="A46" s="1"/>
      <c r="B46" s="11" t="s">
        <v>31</v>
      </c>
      <c r="C46" s="49"/>
      <c r="D46" s="45"/>
      <c r="E46" s="43"/>
    </row>
    <row r="47" spans="1:5" ht="61.5" customHeight="1">
      <c r="A47" s="1">
        <v>13</v>
      </c>
      <c r="B47" s="9" t="s">
        <v>90</v>
      </c>
      <c r="C47" s="32" t="s">
        <v>23</v>
      </c>
      <c r="D47" s="39" t="s">
        <v>115</v>
      </c>
      <c r="E47" s="37" t="s">
        <v>91</v>
      </c>
    </row>
    <row r="48" spans="1:5" ht="39" customHeight="1">
      <c r="A48" s="1"/>
      <c r="B48" s="11" t="s">
        <v>32</v>
      </c>
      <c r="C48" s="33"/>
      <c r="D48" s="40"/>
      <c r="E48" s="38"/>
    </row>
    <row r="49" spans="1:5" ht="54.75" customHeight="1">
      <c r="A49" s="1"/>
      <c r="B49" s="11" t="s">
        <v>33</v>
      </c>
      <c r="C49" s="33"/>
      <c r="D49" s="40"/>
      <c r="E49" s="38"/>
    </row>
    <row r="50" spans="1:5" ht="72">
      <c r="A50" s="12"/>
      <c r="B50" s="13" t="s">
        <v>34</v>
      </c>
      <c r="C50" s="33"/>
      <c r="D50" s="40"/>
      <c r="E50" s="38"/>
    </row>
    <row r="51" spans="1:5" ht="72">
      <c r="A51" s="12"/>
      <c r="B51" s="13" t="s">
        <v>53</v>
      </c>
      <c r="C51" s="16"/>
      <c r="D51" s="40"/>
      <c r="E51" s="28"/>
    </row>
    <row r="52" spans="1:5" ht="36">
      <c r="A52" s="12"/>
      <c r="B52" s="13" t="s">
        <v>58</v>
      </c>
      <c r="C52" s="16"/>
      <c r="D52" s="40"/>
      <c r="E52" s="28"/>
    </row>
    <row r="53" spans="1:5" ht="56.25" customHeight="1">
      <c r="A53" s="12"/>
      <c r="B53" s="13" t="s">
        <v>69</v>
      </c>
      <c r="C53" s="16"/>
      <c r="D53" s="40"/>
      <c r="E53" s="28"/>
    </row>
    <row r="54" spans="1:5" ht="54">
      <c r="A54" s="12"/>
      <c r="B54" s="13" t="s">
        <v>92</v>
      </c>
      <c r="C54" s="16"/>
      <c r="D54" s="45"/>
      <c r="E54" s="28"/>
    </row>
    <row r="55" spans="1:5" ht="39" customHeight="1">
      <c r="A55" s="1">
        <v>14</v>
      </c>
      <c r="B55" s="9" t="s">
        <v>86</v>
      </c>
      <c r="C55" s="32" t="s">
        <v>23</v>
      </c>
      <c r="D55" s="39" t="s">
        <v>114</v>
      </c>
      <c r="E55" s="37" t="s">
        <v>87</v>
      </c>
    </row>
    <row r="56" spans="1:5" ht="96" customHeight="1">
      <c r="A56" s="1"/>
      <c r="B56" s="11" t="s">
        <v>43</v>
      </c>
      <c r="C56" s="33"/>
      <c r="D56" s="40"/>
      <c r="E56" s="38"/>
    </row>
    <row r="57" spans="1:5" ht="94.5" customHeight="1">
      <c r="A57" s="1"/>
      <c r="B57" s="11" t="s">
        <v>44</v>
      </c>
      <c r="C57" s="33"/>
      <c r="D57" s="40"/>
      <c r="E57" s="38"/>
    </row>
    <row r="58" spans="1:6" ht="73.5" customHeight="1">
      <c r="A58" s="12"/>
      <c r="B58" s="13" t="s">
        <v>45</v>
      </c>
      <c r="C58" s="33"/>
      <c r="D58" s="40"/>
      <c r="E58" s="38"/>
      <c r="F58" s="30"/>
    </row>
    <row r="59" spans="1:5" ht="37.5" customHeight="1">
      <c r="A59" s="12"/>
      <c r="B59" s="13" t="s">
        <v>46</v>
      </c>
      <c r="C59" s="16"/>
      <c r="D59" s="40"/>
      <c r="E59" s="28"/>
    </row>
    <row r="60" spans="1:5" ht="39.75" customHeight="1">
      <c r="A60" s="12"/>
      <c r="B60" s="13" t="s">
        <v>47</v>
      </c>
      <c r="C60" s="17"/>
      <c r="D60" s="40"/>
      <c r="E60" s="28"/>
    </row>
    <row r="61" spans="1:5" ht="39" customHeight="1">
      <c r="A61" s="12"/>
      <c r="B61" s="13" t="s">
        <v>51</v>
      </c>
      <c r="C61" s="16"/>
      <c r="D61" s="45"/>
      <c r="E61" s="28"/>
    </row>
    <row r="62" spans="1:5" ht="84.75" customHeight="1">
      <c r="A62" s="1">
        <v>15</v>
      </c>
      <c r="B62" s="9" t="s">
        <v>83</v>
      </c>
      <c r="C62" s="14"/>
      <c r="D62" s="39" t="s">
        <v>113</v>
      </c>
      <c r="E62" s="34" t="s">
        <v>84</v>
      </c>
    </row>
    <row r="63" spans="1:5" ht="36.75" customHeight="1">
      <c r="A63" s="14"/>
      <c r="B63" s="11" t="s">
        <v>54</v>
      </c>
      <c r="C63" s="14"/>
      <c r="D63" s="40"/>
      <c r="E63" s="35"/>
    </row>
    <row r="64" spans="1:5" ht="21.75" customHeight="1">
      <c r="A64" s="14"/>
      <c r="B64" s="11" t="s">
        <v>55</v>
      </c>
      <c r="C64" s="14"/>
      <c r="D64" s="45"/>
      <c r="E64" s="36"/>
    </row>
    <row r="65" spans="1:5" ht="67.5" customHeight="1" hidden="1">
      <c r="A65" s="1"/>
      <c r="B65" s="9" t="s">
        <v>88</v>
      </c>
      <c r="C65" s="32" t="s">
        <v>23</v>
      </c>
      <c r="D65" s="39" t="s">
        <v>94</v>
      </c>
      <c r="E65" s="37" t="s">
        <v>85</v>
      </c>
    </row>
    <row r="66" spans="1:5" ht="103.5" customHeight="1" hidden="1">
      <c r="A66" s="12"/>
      <c r="B66" s="13" t="s">
        <v>48</v>
      </c>
      <c r="C66" s="33"/>
      <c r="D66" s="40"/>
      <c r="E66" s="38"/>
    </row>
    <row r="67" spans="1:5" s="8" customFormat="1" ht="17.25" hidden="1">
      <c r="A67" s="57"/>
      <c r="B67" s="58"/>
      <c r="C67" s="58"/>
      <c r="D67" s="58"/>
      <c r="E67" s="31"/>
    </row>
  </sheetData>
  <sheetProtection/>
  <mergeCells count="49">
    <mergeCell ref="A67:D67"/>
    <mergeCell ref="D62:D64"/>
    <mergeCell ref="E62:E64"/>
    <mergeCell ref="C65:C66"/>
    <mergeCell ref="D65:D66"/>
    <mergeCell ref="E65:E66"/>
    <mergeCell ref="C47:C50"/>
    <mergeCell ref="D47:D54"/>
    <mergeCell ref="E47:E50"/>
    <mergeCell ref="C55:C58"/>
    <mergeCell ref="D55:D61"/>
    <mergeCell ref="E55:E58"/>
    <mergeCell ref="C39:C42"/>
    <mergeCell ref="D39:D43"/>
    <mergeCell ref="E39:E43"/>
    <mergeCell ref="C44:C46"/>
    <mergeCell ref="D44:D46"/>
    <mergeCell ref="E44:E46"/>
    <mergeCell ref="C32:C36"/>
    <mergeCell ref="D32:D36"/>
    <mergeCell ref="E32:E36"/>
    <mergeCell ref="C37:C38"/>
    <mergeCell ref="D37:D38"/>
    <mergeCell ref="E37:E38"/>
    <mergeCell ref="C26:C27"/>
    <mergeCell ref="D26:D28"/>
    <mergeCell ref="E26:E28"/>
    <mergeCell ref="C29:C31"/>
    <mergeCell ref="D29:D31"/>
    <mergeCell ref="E29:E31"/>
    <mergeCell ref="C19:C21"/>
    <mergeCell ref="D19:D21"/>
    <mergeCell ref="E19:E21"/>
    <mergeCell ref="C22:C25"/>
    <mergeCell ref="D22:D25"/>
    <mergeCell ref="E22:E25"/>
    <mergeCell ref="C13:C15"/>
    <mergeCell ref="D13:D15"/>
    <mergeCell ref="E13:E15"/>
    <mergeCell ref="C16:C18"/>
    <mergeCell ref="D16:D18"/>
    <mergeCell ref="E16:E18"/>
    <mergeCell ref="A1:E1"/>
    <mergeCell ref="C3:C7"/>
    <mergeCell ref="D3:D7"/>
    <mergeCell ref="E3:E7"/>
    <mergeCell ref="C8:C10"/>
    <mergeCell ref="D8:D12"/>
    <mergeCell ref="E8:E12"/>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2021-11-29T00:32:51Z</cp:lastPrinted>
  <dcterms:created xsi:type="dcterms:W3CDTF">1996-10-08T23:32:33Z</dcterms:created>
  <dcterms:modified xsi:type="dcterms:W3CDTF">2022-07-20T23:15:27Z</dcterms:modified>
  <cp:category/>
  <cp:version/>
  <cp:contentType/>
  <cp:contentStatus/>
</cp:coreProperties>
</file>