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9720" windowHeight="6780" activeTab="0"/>
  </bookViews>
  <sheets>
    <sheet name="2021" sheetId="1" r:id="rId1"/>
    <sheet name="Лист1" sheetId="2" r:id="rId2"/>
  </sheets>
  <definedNames>
    <definedName name="_xlnm.Print_Area" localSheetId="0">'2021'!$A$1:$H$67</definedName>
  </definedNames>
  <calcPr fullCalcOnLoad="1"/>
</workbook>
</file>

<file path=xl/sharedStrings.xml><?xml version="1.0" encoding="utf-8"?>
<sst xmlns="http://schemas.openxmlformats.org/spreadsheetml/2006/main" count="259" uniqueCount="132">
  <si>
    <t>Общий объем финансирования  (тыс. рублей)</t>
  </si>
  <si>
    <t>Дата и номер муниципального правового акта об утверждении (изменении) программы</t>
  </si>
  <si>
    <t>Местный бюджет</t>
  </si>
  <si>
    <t>№п/п</t>
  </si>
  <si>
    <t xml:space="preserve">Постановление администрации Вилючинского городского округа </t>
  </si>
  <si>
    <t>Наименование программы (подпрограммы)</t>
  </si>
  <si>
    <t>Подпрограмма 2 "Чистая вода в Вилючинском городском округе"</t>
  </si>
  <si>
    <t>Подпрограмма 2 "Устойчивое развитие коренных малочисленных народов Севера, Сибири и Дальнего Востока, проживающих в Вилючинском городском округе"</t>
  </si>
  <si>
    <t>Федеральный бюджет, краевой бюджет, местный бюджет, привлеченные средства</t>
  </si>
  <si>
    <t>Подпрограмма 1 "Укрепление гражданского единства и гармонизация межнациональных отношений в Вилючинском городском округе"</t>
  </si>
  <si>
    <t>Подпрограмма 3 "Развитие военно-патриотического воспитания граждан, проживающих на территории Вилючинского городского округа"</t>
  </si>
  <si>
    <t xml:space="preserve">Муниципаль
ный правовой акт об утверждении (изменении) программы </t>
  </si>
  <si>
    <t>Подпрограмма 1 "Содействие развитию дошкольного и общего образования"</t>
  </si>
  <si>
    <t>Подпрограмма 2 "Развитие дополнительного образования детей"</t>
  </si>
  <si>
    <t>Подпрограмма 3 "Выявление, поддержка и сопровождение одаренных детей и молодежи"</t>
  </si>
  <si>
    <t>Подпрограмма 4 "Совершенствование управления системой образования"</t>
  </si>
  <si>
    <t xml:space="preserve">Подпрограмма 1 "Инвестиционный климат в Вилючинском городском округе" </t>
  </si>
  <si>
    <t>Подпрограмма 2 "Развитие малого и среднего предпринимательства"</t>
  </si>
  <si>
    <t>Подпрограмма 1 "Обеспечение мер социальной поддержки отдельных категорий граждан"</t>
  </si>
  <si>
    <t>Подпрограмма 2 "Повышение эффективности муниципальной поддержки социально ориентированных некоммерческих организаций"</t>
  </si>
  <si>
    <t xml:space="preserve">Подпрограмма 1 "Создание условий для обеспечения доступным и комфортным жильем жителей Вилючинского городского округа" </t>
  </si>
  <si>
    <t xml:space="preserve">Подпрограмма 2 "Создание условий для обеспечения качественными услугами жилищно-коммунального хозяйства жителей Вилючинского городского округа" </t>
  </si>
  <si>
    <t>Подпрограмма 1 "Энергосбережение и повышение энергетической эффективности в Вилючинском городском округе"</t>
  </si>
  <si>
    <t>Постановление администрации Вилючинского городского округа</t>
  </si>
  <si>
    <t>Подпрограмма 1 "Развитие учреждений культуры"</t>
  </si>
  <si>
    <t>Подпрограмма 2 "Развитие творческого профессионального потенциала"</t>
  </si>
  <si>
    <t>Подпрограмма 1 "Развитие физической культуры и спорта в Вилючинском городском округе"</t>
  </si>
  <si>
    <t>Подпрограмма 2 "Организация отдыха и оздоровления детей и молодежи в Вилючинском городском округе"</t>
  </si>
  <si>
    <t>Подпрограмма 3 "Молодежь Вилючинска"</t>
  </si>
  <si>
    <t>Подпрограмма 1 "Ликвидация накопленного экологического ущерба"</t>
  </si>
  <si>
    <t>Подпрограмма 1 "Электронное правительство в Вилючинском городском округе"</t>
  </si>
  <si>
    <t>Подпрограмма 2 "Управление муниципальным долгом Вилючинского городского округа, средствами резервных фондов и резервами ассигнований".</t>
  </si>
  <si>
    <t>Подпрограмма 1 "Содержание имущества казны Вилючинского городского округа"</t>
  </si>
  <si>
    <t>Подпрограмма 2 " Оценка и проведение технической инвентаризации муниципального имущества"</t>
  </si>
  <si>
    <t>Подпрограмма 3 "Государственная регистрация прав, постановка на государственный кадастровый учет объектов недвижимого имущества"</t>
  </si>
  <si>
    <t>Подпрограмма 2 " Развитие пассажирского автомобильного транспорта"</t>
  </si>
  <si>
    <t>не требует финансирования</t>
  </si>
  <si>
    <t>Подпрограмма 2 "Информационное освещение деятельности органов местного самоуправления Вилючинского городского округа"</t>
  </si>
  <si>
    <t>Подпрограмма 3 "Развитие архивного дела"</t>
  </si>
  <si>
    <t>Подпрограмма 4 "Обеспечение деятельности подведомственных учреждений"</t>
  </si>
  <si>
    <t>Краевой бюджет, местный бюджет</t>
  </si>
  <si>
    <t>Краевой, местный бюджет, привлеченные средства</t>
  </si>
  <si>
    <t>Координатор программы / исполнители программы (подпрограммы)</t>
  </si>
  <si>
    <t xml:space="preserve">Подпрограмма 1 "Защита населения, территорий от чрезвычайных ситуаций, обеспечение пожарной безопасности и развитие гражданской обороны на территории Вилючинского городского округа"  </t>
  </si>
  <si>
    <t xml:space="preserve"> Подпрограмма 2 "Построение и развитие аппаратно-программного комплекса "Безопасный город", обеспечение комплексной безопасности учреждений социальной сферы в Вилючинском городском округе"</t>
  </si>
  <si>
    <t>Подпрограмма 3 "Профилактика правонарушений, преступлений и повышение безопасности дорожного движения в Вилючинском городском округе"</t>
  </si>
  <si>
    <t xml:space="preserve">Подпрограмма 4 " Профилактика терроризма и экстремизма в Вилючинском городском округе" </t>
  </si>
  <si>
    <t>Подпрограмма 5 "Профилактика наркомании и алкоголизма в Вилючинском городском округе"</t>
  </si>
  <si>
    <t>Подпрограмма 1 "Активная политика занятости населения и социальная поддержка безработных граждан"</t>
  </si>
  <si>
    <t>Подпрограмма 3 "Доступная среда в Вилючинском городском округе"</t>
  </si>
  <si>
    <t>Краевой бюджет, местный бюджет, привлеченные средства</t>
  </si>
  <si>
    <t>Подпрограмма 6 " Развитие российского казачества в Вилючинском городском округе"</t>
  </si>
  <si>
    <t>Краевой, местный бюджет</t>
  </si>
  <si>
    <t>Подпрограмма 4 "Выполнение функций учредителя муниципальных унитарных предприятий Вилючинского городского округа"</t>
  </si>
  <si>
    <t xml:space="preserve">Подпрограмма 1 "Современная городская среда в Вилючинском городском округе" </t>
  </si>
  <si>
    <t xml:space="preserve">Подпрограмма 2 "Благоустройство Вилючинского городского округа" </t>
  </si>
  <si>
    <t xml:space="preserve">Федеральный, краевой бюджет; 
местный бюджет 
</t>
  </si>
  <si>
    <t>Подпрограмма 4 " Комплексная поддержка семей и детей, находящихся в трудной жизненной ситуации"</t>
  </si>
  <si>
    <t>Подпрограмма 5 "Приобретение имущественных прав"</t>
  </si>
  <si>
    <t>Муниципальная программа "Управление муниципальными финансами Вилючинского городского округа"</t>
  </si>
  <si>
    <t>Муниципальная программа "Социальная поддержка граждан в Вилючинском городском округе"</t>
  </si>
  <si>
    <t>Муниципальная программа "Развитие образования в Вилючинском городском округе"</t>
  </si>
  <si>
    <t>Муниципальная программа "Обеспечение доступным и комфортным жильем жителей Вилючинского городского округа"</t>
  </si>
  <si>
    <t>Муниципальная программа "Энергоэффективность, развитие энергетики и коммунального хозяйства, обеспечение жителей Вилючинского городского округа коммунальными услугами"</t>
  </si>
  <si>
    <t xml:space="preserve">Муниципальная программа "Культура Вилючинска" </t>
  </si>
  <si>
    <t>Муниципальная программа "Развитие экономики, малого и среднего предпринимательства и формирование благоприятной инвестиционной среды в Вилючинском городском округе"</t>
  </si>
  <si>
    <t>Муниципальная программа "Совершенствование системы муниципального управления в Вилючинском городском округе"</t>
  </si>
  <si>
    <t>Муниципальная программа "Развитие транспортной системы в Вилючинском городском округе"</t>
  </si>
  <si>
    <t>Муниципальная программа "Реализация государственной национальной политики и укрепление гражданского единства в Вилючинском городском округе"</t>
  </si>
  <si>
    <t>Подпрограмма 6 "Выполнение функции учредителя муниципальных казенных предприятий Вилючинского городского округа"</t>
  </si>
  <si>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отдел по управлению городским хозяйством администрации Вилючинского городского округа, 
отдел образования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</si>
  <si>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 xml:space="preserve">Отдел образования администрации Вилючинского городского округа/
</t>
    </r>
    <r>
      <rPr>
        <sz val="12"/>
        <rFont val="Times New Roman"/>
        <family val="1"/>
      </rPr>
      <t>Отдел образования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</si>
  <si>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 xml:space="preserve">Отдел культуры администрации Вилючинского городского округа/
</t>
    </r>
    <r>
      <rPr>
        <sz val="12"/>
        <rFont val="Times New Roman"/>
        <family val="1"/>
      </rPr>
      <t xml:space="preserve">Отдел культуры администрации Вилючинского городского округа,  
отдел архитектуры и градостроительства администрации Вилючинского городского округа, 
Дума Вилючинского городского округа,
администрация Вилючинского городского округа; 
отдел по работе с отдельными категориями граждан администрации Вилючинского городского округа 
</t>
    </r>
  </si>
  <si>
    <t>Муниципальная программа "Физическая культура, спорт, молодежная политика, отдых и оздоровление детей в Вилючинском городском округе"</t>
  </si>
  <si>
    <r>
      <rPr>
        <b/>
        <sz val="12"/>
        <rFont val="Times New Roman"/>
        <family val="1"/>
      </rPr>
      <t xml:space="preserve">Отдел культуры администрации Вилючинского городского округа/
</t>
    </r>
    <r>
      <rPr>
        <sz val="12"/>
        <rFont val="Times New Roman"/>
        <family val="1"/>
      </rPr>
      <t>Отдел культуры администрации Вилючинского городского округа,
отдел по управлению муниципальным имуществом администрации Вилючинского городского округа; 
отдел физической культуры, спорта и молодёжной политики администрации Вилючинского городского округа, 
отдел образования администрации Вилючинского городского округа, 
отдел по работе с отдельными категориями граждан администрации Вилючинского городского округа</t>
    </r>
  </si>
  <si>
    <r>
      <rPr>
        <b/>
        <sz val="12"/>
        <rFont val="Times New Roman"/>
        <family val="1"/>
      </rPr>
      <t>Отдел  по управлению муниципальным имуществом администрации ВГО</t>
    </r>
    <r>
      <rPr>
        <sz val="12"/>
        <rFont val="Times New Roman"/>
        <family val="1"/>
      </rPr>
      <t>/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</si>
  <si>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 
отдел архитектуры и градостроительства администрации Вилючинского городского округа, 
отдел культуры администрации Вилючинского городского округа, администрация Вилючинского городского округа</t>
    </r>
  </si>
  <si>
    <r>
      <rPr>
        <b/>
        <sz val="12"/>
        <rFont val="Times New Roman"/>
        <family val="1"/>
      </rPr>
      <t xml:space="preserve">Отдел по работе с отдельными категориями граждан администрации Вилючинского городского округа/
</t>
    </r>
    <r>
      <rPr>
        <sz val="12"/>
        <rFont val="Times New Roman"/>
        <family val="1"/>
      </rPr>
      <t>Отдел по работе с отдельными категориями граждан администрации Вилючинского городского округа, администрация Вилючинского городского округа, 
отдел образования администрации Вилючинского городского округа, 
отдел культуры администрации Вилючинского городского округа, 
отдел физической культуры, спорта и молодёжной политики администрации Вилючинского городского округа</t>
    </r>
  </si>
  <si>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 
отдел по управлению городским хозяйством администрации Вилючинского городского округа</t>
    </r>
  </si>
  <si>
    <t>Муниципальная программа "Охрана окружающей среды и обеспечение экологической безопасности в Вилючинском городском округе"</t>
  </si>
  <si>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</si>
  <si>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Финансовое управление администрации Вилючинского городского округа</t>
    </r>
    <r>
      <rPr>
        <sz val="12"/>
        <rFont val="Times New Roman"/>
        <family val="1"/>
      </rPr>
      <t>/
Финансовое управление администрации Вилючинского городского округа</t>
    </r>
  </si>
  <si>
    <r>
      <rPr>
        <b/>
        <sz val="12"/>
        <rFont val="Times New Roman"/>
        <family val="1"/>
      </rPr>
      <t xml:space="preserve">Управление делами администрации ВГО/
</t>
    </r>
    <r>
      <rPr>
        <sz val="12"/>
        <rFont val="Times New Roman"/>
        <family val="1"/>
      </rPr>
      <t>Администрация Вилючинского городского округа</t>
    </r>
  </si>
  <si>
    <t>Муниципальная программа «Формирование современной городской среды в Вилючинском городском округе»</t>
  </si>
  <si>
    <r>
      <t xml:space="preserve">Отдел по управлению городским хозяйством администрации Вилючинского городского округа/
</t>
    </r>
    <r>
      <rPr>
        <sz val="12"/>
        <rFont val="Times New Roman"/>
        <family val="1"/>
      </rPr>
      <t>отдел по управлению городским хозяйством администрации Вилючинского городского округа, 
отдел архитектуры и градостроительства администрации Вилючинского городского округа, 
отдел по управлению муниципальным имуществом администрации Вилючинского городского округа</t>
    </r>
  </si>
  <si>
    <r>
      <rPr>
        <b/>
        <sz val="12"/>
        <rFont val="Times New Roman"/>
        <family val="1"/>
      </rPr>
      <t>Отдел по управлению городским хозяйством администрации Вилючинского городского округа</t>
    </r>
    <r>
      <rPr>
        <sz val="12"/>
        <rFont val="Times New Roman"/>
        <family val="1"/>
      </rPr>
      <t>/
отдел по управлению городским хозяйством администрации Вилючинского городского округа</t>
    </r>
  </si>
  <si>
    <t>Муниципальная программа "Безопасный Вилючинск"</t>
  </si>
  <si>
    <r>
      <rPr>
        <b/>
        <sz val="12"/>
        <rFont val="Times New Roman"/>
        <family val="1"/>
      </rPr>
      <t xml:space="preserve">Администрация Вилючинского городского округа в лице "Учреждение защиты от чрезвычайных ситуаций" (МКУ УЗЧС)/
</t>
    </r>
    <r>
      <rPr>
        <sz val="12"/>
        <rFont val="Times New Roman"/>
        <family val="1"/>
      </rPr>
      <t>Администрация Вилючинского городского округа, 
отдел образования Вилючинского городского округа, 
отдел по работе с отдельными категориями граждан администрации Вилючинского городского округа, 
отдел культуры администрации Вилючинского городского округа</t>
    </r>
  </si>
  <si>
    <t>Муниципальная программа "Содействие занятости населения в Вилючинском городском округе"</t>
  </si>
  <si>
    <r>
      <rPr>
        <b/>
        <sz val="12"/>
        <rFont val="Times New Roman"/>
        <family val="1"/>
      </rPr>
      <t xml:space="preserve">Финансовое управление администрации Вилючинского городского округа/
</t>
    </r>
    <r>
      <rPr>
        <sz val="12"/>
        <rFont val="Times New Roman"/>
        <family val="1"/>
      </rPr>
      <t>Финансовое управление администрации Вилючинского городского округа</t>
    </r>
  </si>
  <si>
    <t>Муниципальная программа "Управление муниципальным имуществом в Вилючинском городском округе"</t>
  </si>
  <si>
    <r>
      <rPr>
        <b/>
        <sz val="12"/>
        <rFont val="Times New Roman"/>
        <family val="1"/>
      </rPr>
      <t>Отдел по управлению муниципальным имуществом администрации Вилючинского городского округа</t>
    </r>
    <r>
      <rPr>
        <sz val="12"/>
        <rFont val="Times New Roman"/>
        <family val="1"/>
      </rPr>
      <t>/
отдел по управлению муниципальным имуществом администрации Вилючинского городского округа</t>
    </r>
  </si>
  <si>
    <t>Подпрограмма 7 "Имущественная поддержка субъектов малого и среднего предпринимательства"</t>
  </si>
  <si>
    <t>Источники финансирова
ния</t>
  </si>
  <si>
    <t>от 19.12.2016 № 1351,
изменения 
от 28.04.2017 № 366; от 17.07.2017 № 669; от 15.11.2017 № 1078; от 25.12.2017 № 1288; от 29.12.2018 № 1317; от 04.12.2019 № 1183; от 27.12.2019 № 1259</t>
  </si>
  <si>
    <t>Подпрограмма 4 "Развитие гражданской активности и поддержка некоммерческих организаций Вилючинского городского округа"</t>
  </si>
  <si>
    <t>Подпрограмма 2 "Развитие комплексной системы обращения с твердыми коммунальными отходами на территории Вилючинского городского округа"</t>
  </si>
  <si>
    <r>
      <t xml:space="preserve">Местный бюджет
</t>
    </r>
    <r>
      <rPr>
        <b/>
        <sz val="14"/>
        <rFont val="Times New Roman"/>
        <family val="1"/>
      </rPr>
      <t>утратила силу постановлением 
№ 1303  
от 31.12.2019</t>
    </r>
  </si>
  <si>
    <t>Подпрограмма 1 "Совершенствование управления муниципальными финансами, повышение открытости и прозрачности бюджетного процесса в Вилючинском городском округе"</t>
  </si>
  <si>
    <t>от 14.12.2015 № 1573, изменения 
от 14.06.2016 № 705; от 30.12.2016 № 1396; от 02.08.2017 № 734; от 31.10.2017 № 1028; от 29.12.2017 № 1383; от 29.12.2018 № 1311, от 25.06.2019 № 600; от 31.12.2019 № 1310; от 19.06.2020 № 494; от 30.12.2020 № 1197; от 26.02.2021 № 129</t>
  </si>
  <si>
    <t>от 11.12.2015 № 1565, изменения 
от 05.04.2016 № 340; от 28.12.2016 № 1381;  от 10.05.2017 № 406; от 25.07.2017 № 710; от 31.10.2017 № 1029; от 29.12.2017 № 1378; от 19.07.2018 № 706; от 29.12.2018 № 1306, от 14.08.2019 № 779; от 31.12.2019 № 1308; от 31.12.2019 № 1309; от 15.06.2020 № 472; от 07.07.2020 № 537; от 13.08.2020 № 658; от 01.02.2021 № 78; от 02.03.2021 № 135</t>
  </si>
  <si>
    <t>от 19.12.2016 № 1349,
изменения 
от 24.05.2017 № 453; от 31.08.2017 № 843; от 20.11.2017 № 1095; от 29.12.2017 № 1377; от 27.06.2018 № 623; от 26.10.2018 № 1060; от 29.12.2018 № 1307, от 22.04.2019 № 384; от 25.11.2019 № 1132; от 31.12.2019 № 1311; от 10.07.2020 № 543; от 10.07.2020 № 544; от 25.11.2020 № 1029; от 30.12.2020 № 1196; от 05.03.2021 № 145</t>
  </si>
  <si>
    <t xml:space="preserve">от 10.12.2015 № 1550,
изменения 
от 19.12.2016 № 1347; 
от 04.05.2017 № 393; от 14.07.2017 № 649; от 26.10.2017 № 1010; от 24.11.2017 № 1130; от 29.12.2017 № 1348; от 30.07.2018 № 745; от 28.08.2018 № 857; от 11.12.2018 № 1196, от 22.04.2019 № 389; от 30.10.2019 № 1041; от 01.11.2019 № 1049; от 30.12.2019 № 1271; от 06.05.2020 № 366;
от 04.09.2020 № 725; от 04.09.2020 № 733; от 29.10.2020 № 946; от 24.12.2020 № 1159; от 18.03.2021 № 193 </t>
  </si>
  <si>
    <t>от 18.12.2015 № 1626,
изменения 
от 16.03.2017 № 155; от 05.09.2017 № 872; от 26.10.2017 № 1008; от 12.01.2018 № 10; 
от 25.12.2018 № 1254, от 26.07.2019 № 694; от 31.12.2019 № 1296; от 31.12.2019 № 1312; от 14.09.2020 № 775; от 15.09.2020 № 778; от 30.12.2020 № 1195; от 23.03.2021 № 229</t>
  </si>
  <si>
    <t>от 11.12.2015 № 1569, изменения 
от 18.04.2016 № 394; 
от 28.06.2016 № 779; 
от 27.12.2016 № 1374;
от 04.05.2017 № 390; 
от 08.08.2017 № 753; 
от 17.11.2017 № 1093; 
от 29.12.2017 № 1387; 
от 09.08.2018 № 787; 
от 30.11.2018 № 1157;  от 28.12.2018 № 1289, 
от 24.06.2019 № 595; 
от 28.11.2019 № 1146; 
от 30.12.2019 № 1279; 
от 23.04.2020 № 332; от 13.08.2020 № 659; от 30.12.2020 № 1201; от 22.03.2021 № 214</t>
  </si>
  <si>
    <t>от 18.12.2015 № 1631, изменения 
от 24.05.2016 № 607; 
от 15.07.2016 № 851;      от 02.03.2017 № 134; от 28.03.2017 № 184; от 19.07.2017 № 689; от 12.10.2017 № 985; от 29.12.2017 № 1384; от 05.09.2018 № 885; от 28.12.2018 № 1285; от 03.06.2019 № 498; от 26.11.2019 № 1138; от 31.12.2019 № 1280; от 31.12.2019 № 1282; от 08.06.2020 № 450; от 28.10.2020 № 939; от 03.03.2021 № 140; от 10.03.2021 № 176</t>
  </si>
  <si>
    <t>от 18.12.2015 № 1633,
изменения 
от 06.04.2016 № 347, от 15.07.2016 № 850; от 22.02.2017 № 111; от 23.03.2017 № 159; от 28.07.2017 № 723; от 29.12.2017 № 1388; от 28.12.2018 № 1284; от 03.06.2019 № 497; от 31.12.2019 № 1281; от 31.12.2019 № 1283; от 24.04.2020 № 347; от 03.03.2021 № 139; от 10.03.2021 № 175</t>
  </si>
  <si>
    <t>от 18.12.2016 № 1630,
изменения 
от 11.04.2016 № 365; от 24.07.2017 № 702; от 09.10.2017 № 979; от 29.12.2017 № 1380; от 16.10.2018 № 1022; от 26.12.2018 № 1264; от 01.07.2019 № 617, от 05.08.2019 № 730; от 31.12.2019 № 1287; от 31.12.2019 № 1293; от 11.06.2020 № 463; от 30.12.2020 № 1193; от 30.03.2021 № 254</t>
  </si>
  <si>
    <t>от 18.12.2015 № 1629,
изменения 
от 06.04.2016 № 344; от 06.07.2016 № 817; от 30.01.2017 № 54; 
от 29.12.2017 № 1381; от 16.10.2018 № 1020; от 26.12.2018 № 1265; от 27.05.2019 № 472, от 05.08.2019 № 732; от 25.12.2019 № 1254  от 31.12.2019 № 1292; от 17.04.2020 № 316; от 30.12.2020 № 1190; от 30.03.2021 № 256</t>
  </si>
  <si>
    <t>от 18.12.2015 № 1628,
изменения 
от 18.01.2017 № 18;
от 23.06.2017 № 571; от 29.12.2017 № 1379; от 16.10.2018 № 1021; от 26.12.2018 № 1261; от 27.05.2019 № 471, от 05.08.2019 № 731; от 31.12.2019 № 1291; от 17.04.2020 № 315; от 11.06.2020 № 464; от 30.12.2020 № 1191; от 30.03.2021 № 257</t>
  </si>
  <si>
    <t>от 25.12.2017 № 1286,
изменения 
от 01.06.2018 № 552; от 29.12.2018 № 1312; от 20.12.2019 № 1236; от 20.12.2019 № 1236; от 31.12.2019 № 1302; от 19.06.2020 № 493; от 30.12.2020 № 1198; от 06.05.2021 № 397</t>
  </si>
  <si>
    <t>Объем финансирования на 2021 год (тыс. рублей)</t>
  </si>
  <si>
    <t>от 08.12.2015 № 1540,
изменения 
от 28.04.2017 № 365; от 17.08.2017 № 788; от 25.12.2017 № 1289; от 30.03.2018 № 329; от 25.05.2018 № 520; от 29.12.2018 № 1316; от 02.07.2019 № 640; от 11.11.2019 № 1073; от 24.12.2019 № 1241; от 17.07.2020 № 565; от 13.10.2020 № 867; от 30.12.2020 № 1199; от 06.05.2021 № 396</t>
  </si>
  <si>
    <t>от 17.12.2015 № 1621,
изменения 
от 19.12.2016 № 1333; от 21.06.2017 № 559; от 14.07.2017 № 647; от 28.12.2017 № 1319; от 28.12.2018 № 1282; от 18.12.2018 № 1234, от 06.05.2019 № 421; от 31.12.2019 № 1297; от 31.12.2019 № 1301; от 04.09.2020 № 726; от 28.12.2020 № 1174; от 25.05.2021 № 458</t>
  </si>
  <si>
    <t>РЕЕСТР МУНИЦИПАЛЬНЫХ ПРОГРАММ ВИЛЮЧИНСКОГО ГОРОДСКОГО ОКРУГА по состоянию на 01.07.2021</t>
  </si>
  <si>
    <t xml:space="preserve">РЕЕСТР МУНИЦИПАЛЬНЫХ ПРОГРАММ ВИЛЮЧИНСКОГО ГОРОДСКОГО ОКРУГА </t>
  </si>
  <si>
    <t>от 11.12.2015 № 1569, изменения 
от 22.03.2021 № 214</t>
  </si>
  <si>
    <t>от 18.12.2015 № 1631, изменения 
от 03.03.2021 № 140; от 10.03.2021 № 176</t>
  </si>
  <si>
    <t>от 18.12.2015 № 1629,
изменения 
от 30.03.2021 № 256</t>
  </si>
  <si>
    <t>от 25.12.2017 № 1286,
изменения 
от 06.05.2021 № 397</t>
  </si>
  <si>
    <t>от 11.12.2015 № 1565, изменения 
от 01.02.2021 № 78; 
от 02.03.2021 № 135</t>
  </si>
  <si>
    <t>от 14.12.2015 № 1573, изменения 
от 26.02.2021 № 129</t>
  </si>
  <si>
    <t>от 08.12.2015 № 1540,
изменения 
от 06.05.2021 № 396</t>
  </si>
  <si>
    <t>от 17.12.2015 № 1621,
изменения 
от 25.05.2021 № 458</t>
  </si>
  <si>
    <t>от 18.12.2015 № 1626,
изменения 
от 23.03.2021 № 229</t>
  </si>
  <si>
    <t xml:space="preserve">от 25.12.2017 № 1285,
изменения 
</t>
  </si>
  <si>
    <t>от 19.12.2016 № 1349,
изменения 
от 05.03.2021 № 145</t>
  </si>
  <si>
    <t>от 18.12.2016 № 1630,
изменения 
от 30.03.2021 № 254</t>
  </si>
  <si>
    <t xml:space="preserve">от 10.12.2015 № 1550,
изменения 
от 18.03.2021 № 193 </t>
  </si>
  <si>
    <t>от 18.12.2015 № 1633,
изменения 
от 03.03.2021 № 139; 
от 10.03.2021 № 175</t>
  </si>
  <si>
    <t>от 18.12.2015 № 1628,
изменения 
от 30.03.2021 № 257</t>
  </si>
  <si>
    <t>от 25.12.2017 № 1285,
изменения 
от 30.03.2018 № 319; от 01.06.2018 № 551; от 04.10.2018 № 989; от 29.12.2018 № 1318; от 31.12.2019 № 1304; от 31.12.2019 № 1305; от 31.12.2019 № 1306; от 24.04.2020 № 329; от 08.09.2020 № 734; от 13.10.2020 № 866; от 30.12.2020 № 1200; от 28.06.2021 № 601</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</si>
</sst>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FC19]d\ mmmm\ yyyy\ &quot;г.&quot;"/>
    <numFmt numFmtId="186" formatCode="0.000"/>
    <numFmt numFmtId="187" formatCode="0.0000"/>
    <numFmt numFmtId="188" formatCode="0.00000"/>
    <numFmt numFmtId="189" formatCode="0.000000"/>
    <numFmt numFmtId="190" formatCode="0.0000000"/>
    <numFmt numFmtId="191" formatCode="#,##0.00000"/>
    <numFmt numFmtId="192" formatCode="#,##0.0000"/>
    <numFmt numFmtId="193" formatCode="#,##0.000"/>
    <numFmt numFmtId="194" formatCode="#,##0.0"/>
    <numFmt numFmtId="195" formatCode="000000"/>
    <numFmt numFmtId="196" formatCode="#,##0.00&quot;р.&quot;"/>
    <numFmt numFmtId="197" formatCode="#,##0.00_р_."/>
    <numFmt numFmtId="198" formatCode="0.00000000"/>
    <numFmt numFmtId="199" formatCode="0.000000000"/>
  </numFmts>
  <fonts count="45">
    <font>
      <sz val="10"/>
      <name val="Arial"/>
      <family val="0"/>
    </font>
    <font>
      <u val="single"/>
      <sz val="7.5"/>
      <color indexed="12"/>
      <name val="Arial"/>
      <family val="2"/>
    </font>
    <font>
      <u val="single"/>
      <sz val="7.5"/>
      <color indexed="36"/>
      <name val="Arial"/>
      <family val="2"/>
    </font>
    <font>
      <b/>
      <sz val="14"/>
      <name val="Times New Roman"/>
      <family val="1"/>
    </font>
    <font>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sz val="14"/>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31" borderId="0" applyNumberFormat="0" applyBorder="0" applyAlignment="0" applyProtection="0"/>
  </cellStyleXfs>
  <cellXfs count="58">
    <xf numFmtId="0" fontId="0" fillId="0" borderId="0" xfId="0" applyAlignment="1">
      <alignment/>
    </xf>
    <xf numFmtId="0" fontId="3" fillId="0" borderId="10" xfId="0" applyFont="1" applyFill="1" applyBorder="1" applyAlignment="1">
      <alignment horizontal="center" vertical="top" wrapText="1"/>
    </xf>
    <xf numFmtId="184" fontId="4" fillId="0" borderId="10" xfId="0" applyNumberFormat="1" applyFont="1" applyFill="1" applyBorder="1" applyAlignment="1">
      <alignment horizontal="left" vertical="top" wrapText="1"/>
    </xf>
    <xf numFmtId="184" fontId="3" fillId="0" borderId="10" xfId="0" applyNumberFormat="1" applyFont="1" applyFill="1" applyBorder="1" applyAlignment="1">
      <alignment horizontal="left" vertical="top" wrapText="1"/>
    </xf>
    <xf numFmtId="0" fontId="43" fillId="0" borderId="0" xfId="0" applyFont="1" applyFill="1" applyBorder="1" applyAlignment="1">
      <alignment horizontal="left" wrapText="1"/>
    </xf>
    <xf numFmtId="0" fontId="43" fillId="0" borderId="0" xfId="0" applyFont="1" applyFill="1" applyBorder="1" applyAlignment="1">
      <alignment horizontal="center" wrapText="1"/>
    </xf>
    <xf numFmtId="0" fontId="44" fillId="0" borderId="0" xfId="0" applyFont="1" applyFill="1" applyBorder="1" applyAlignment="1">
      <alignment horizontal="left" wrapText="1"/>
    </xf>
    <xf numFmtId="0" fontId="44" fillId="0" borderId="0" xfId="0" applyFont="1" applyFill="1" applyBorder="1" applyAlignment="1">
      <alignment horizontal="center" wrapText="1"/>
    </xf>
    <xf numFmtId="0" fontId="3" fillId="0" borderId="0" xfId="0" applyFont="1" applyFill="1" applyBorder="1" applyAlignment="1">
      <alignment horizontal="left" wrapText="1"/>
    </xf>
    <xf numFmtId="0" fontId="3" fillId="0" borderId="10" xfId="0" applyFont="1" applyFill="1" applyBorder="1" applyAlignment="1">
      <alignment horizontal="left" vertical="top" wrapText="1"/>
    </xf>
    <xf numFmtId="0" fontId="3" fillId="0" borderId="11" xfId="0" applyFont="1" applyFill="1" applyBorder="1" applyAlignment="1">
      <alignment horizontal="center" vertical="top" wrapText="1"/>
    </xf>
    <xf numFmtId="0" fontId="4" fillId="0" borderId="10" xfId="0" applyFont="1" applyFill="1" applyBorder="1" applyAlignment="1">
      <alignment horizontal="left" vertical="top" wrapText="1"/>
    </xf>
    <xf numFmtId="0" fontId="3"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0" fontId="4" fillId="0" borderId="0" xfId="0" applyFont="1" applyFill="1" applyBorder="1" applyAlignment="1">
      <alignment horizontal="left" wrapText="1"/>
    </xf>
    <xf numFmtId="184" fontId="4" fillId="0" borderId="10" xfId="0" applyNumberFormat="1" applyFont="1" applyFill="1" applyBorder="1" applyAlignment="1">
      <alignment horizontal="center" vertical="top" wrapText="1"/>
    </xf>
    <xf numFmtId="3" fontId="3" fillId="0" borderId="12" xfId="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3" fillId="0" borderId="10" xfId="0" applyNumberFormat="1" applyFont="1" applyFill="1" applyBorder="1" applyAlignment="1">
      <alignment horizontal="right" vertical="top" wrapText="1"/>
    </xf>
    <xf numFmtId="3" fontId="4" fillId="0" borderId="12" xfId="0" applyNumberFormat="1" applyFont="1" applyFill="1" applyBorder="1" applyAlignment="1">
      <alignment horizontal="right" vertical="top" wrapText="1"/>
    </xf>
    <xf numFmtId="3" fontId="3" fillId="0" borderId="10" xfId="0" applyNumberFormat="1" applyFont="1" applyFill="1" applyBorder="1" applyAlignment="1">
      <alignment wrapText="1"/>
    </xf>
    <xf numFmtId="0" fontId="5" fillId="0" borderId="13" xfId="0" applyFont="1" applyFill="1" applyBorder="1" applyAlignment="1">
      <alignment vertical="top" wrapText="1"/>
    </xf>
    <xf numFmtId="3" fontId="4" fillId="0" borderId="10" xfId="0" applyNumberFormat="1" applyFont="1" applyFill="1" applyBorder="1" applyAlignment="1">
      <alignment horizontal="left" vertical="top" wrapText="1"/>
    </xf>
    <xf numFmtId="3" fontId="44" fillId="0" borderId="0" xfId="0" applyNumberFormat="1" applyFont="1" applyFill="1" applyBorder="1" applyAlignment="1">
      <alignment horizontal="left" wrapText="1"/>
    </xf>
    <xf numFmtId="0" fontId="3" fillId="0" borderId="10" xfId="0" applyFont="1" applyFill="1" applyBorder="1" applyAlignment="1">
      <alignment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184" fontId="4" fillId="0" borderId="12" xfId="0" applyNumberFormat="1" applyFont="1" applyFill="1" applyBorder="1" applyAlignment="1">
      <alignment horizontal="center" vertical="top" wrapText="1"/>
    </xf>
    <xf numFmtId="184" fontId="4" fillId="0" borderId="13" xfId="0" applyNumberFormat="1" applyFont="1" applyFill="1" applyBorder="1" applyAlignment="1">
      <alignment horizontal="center" vertical="top" wrapText="1"/>
    </xf>
    <xf numFmtId="184" fontId="4" fillId="0" borderId="11" xfId="0" applyNumberFormat="1" applyFont="1" applyFill="1" applyBorder="1" applyAlignment="1">
      <alignment horizontal="center" vertical="top" wrapText="1"/>
    </xf>
    <xf numFmtId="0" fontId="5" fillId="0" borderId="10" xfId="0" applyFont="1" applyFill="1" applyBorder="1" applyAlignment="1">
      <alignment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1" xfId="0" applyFont="1" applyFill="1" applyBorder="1" applyAlignment="1">
      <alignment horizontal="center" vertical="top" wrapText="1"/>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1" xfId="0" applyFont="1" applyFill="1" applyBorder="1" applyAlignment="1">
      <alignment vertical="top"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vertical="center" wrapText="1"/>
    </xf>
    <xf numFmtId="14" fontId="4" fillId="0" borderId="12" xfId="0" applyNumberFormat="1" applyFont="1" applyFill="1" applyBorder="1" applyAlignment="1">
      <alignment horizontal="left" vertical="top" wrapText="1"/>
    </xf>
    <xf numFmtId="14" fontId="4" fillId="0" borderId="13" xfId="0" applyNumberFormat="1" applyFont="1" applyFill="1" applyBorder="1" applyAlignment="1">
      <alignment horizontal="left" vertical="top" wrapText="1"/>
    </xf>
    <xf numFmtId="14" fontId="4" fillId="0" borderId="11" xfId="0" applyNumberFormat="1" applyFont="1" applyFill="1" applyBorder="1" applyAlignment="1">
      <alignment horizontal="lef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1" xfId="0" applyFont="1" applyFill="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view="pageBreakPreview" zoomScale="80" zoomScaleNormal="80" zoomScaleSheetLayoutView="80" zoomScalePageLayoutView="0" workbookViewId="0" topLeftCell="A58">
      <selection activeCell="F62" sqref="F62"/>
    </sheetView>
  </sheetViews>
  <sheetFormatPr defaultColWidth="9.140625" defaultRowHeight="12.75"/>
  <cols>
    <col min="1" max="1" width="7.421875" style="7" customWidth="1"/>
    <col min="2" max="2" width="48.421875" style="6" customWidth="1"/>
    <col min="3" max="3" width="20.140625" style="7" hidden="1" customWidth="1"/>
    <col min="4" max="4" width="25.57421875" style="6" customWidth="1"/>
    <col min="5" max="5" width="21.8515625" style="7" customWidth="1"/>
    <col min="6" max="7" width="19.7109375" style="7" customWidth="1"/>
    <col min="8" max="8" width="39.8515625" style="7" customWidth="1"/>
    <col min="9" max="9" width="20.7109375" style="6" customWidth="1"/>
    <col min="10" max="10" width="20.8515625" style="6" customWidth="1"/>
    <col min="11" max="16384" width="9.140625" style="6" customWidth="1"/>
  </cols>
  <sheetData>
    <row r="1" spans="1:8" s="4" customFormat="1" ht="32.25" customHeight="1">
      <c r="A1" s="51" t="s">
        <v>114</v>
      </c>
      <c r="B1" s="51"/>
      <c r="C1" s="51"/>
      <c r="D1" s="51"/>
      <c r="E1" s="51"/>
      <c r="F1" s="51"/>
      <c r="G1" s="51"/>
      <c r="H1" s="51"/>
    </row>
    <row r="2" spans="1:8" s="5" customFormat="1" ht="119.25" customHeight="1">
      <c r="A2" s="1" t="s">
        <v>3</v>
      </c>
      <c r="B2" s="1" t="s">
        <v>5</v>
      </c>
      <c r="C2" s="1" t="s">
        <v>11</v>
      </c>
      <c r="D2" s="9" t="s">
        <v>1</v>
      </c>
      <c r="E2" s="1" t="s">
        <v>93</v>
      </c>
      <c r="F2" s="1" t="s">
        <v>0</v>
      </c>
      <c r="G2" s="1" t="s">
        <v>111</v>
      </c>
      <c r="H2" s="1" t="s">
        <v>42</v>
      </c>
    </row>
    <row r="3" spans="1:8" ht="57" customHeight="1">
      <c r="A3" s="1">
        <v>1</v>
      </c>
      <c r="B3" s="3" t="s">
        <v>61</v>
      </c>
      <c r="C3" s="42" t="s">
        <v>4</v>
      </c>
      <c r="D3" s="35" t="s">
        <v>104</v>
      </c>
      <c r="E3" s="38" t="s">
        <v>50</v>
      </c>
      <c r="F3" s="21">
        <f>SUM(F4:F7)</f>
        <v>8817699.950000001</v>
      </c>
      <c r="G3" s="21">
        <f>SUM(G4:G7)</f>
        <v>1545325.494</v>
      </c>
      <c r="H3" s="45" t="s">
        <v>71</v>
      </c>
    </row>
    <row r="4" spans="1:8" s="5" customFormat="1" ht="41.25" customHeight="1">
      <c r="A4" s="1"/>
      <c r="B4" s="2" t="s">
        <v>12</v>
      </c>
      <c r="C4" s="43"/>
      <c r="D4" s="36"/>
      <c r="E4" s="39"/>
      <c r="F4" s="22">
        <v>7769101.21</v>
      </c>
      <c r="G4" s="22">
        <v>1387391.81</v>
      </c>
      <c r="H4" s="46"/>
    </row>
    <row r="5" spans="1:8" s="5" customFormat="1" ht="43.5" customHeight="1">
      <c r="A5" s="1"/>
      <c r="B5" s="2" t="s">
        <v>13</v>
      </c>
      <c r="C5" s="43"/>
      <c r="D5" s="36"/>
      <c r="E5" s="39"/>
      <c r="F5" s="22">
        <v>668327.101</v>
      </c>
      <c r="G5" s="22">
        <v>101032.426</v>
      </c>
      <c r="H5" s="46"/>
    </row>
    <row r="6" spans="1:8" s="5" customFormat="1" ht="80.25" customHeight="1">
      <c r="A6" s="1"/>
      <c r="B6" s="2" t="s">
        <v>14</v>
      </c>
      <c r="C6" s="43"/>
      <c r="D6" s="36"/>
      <c r="E6" s="39"/>
      <c r="F6" s="22">
        <v>5944.479</v>
      </c>
      <c r="G6" s="22">
        <v>1037.5</v>
      </c>
      <c r="H6" s="46"/>
    </row>
    <row r="7" spans="1:8" s="5" customFormat="1" ht="144" customHeight="1">
      <c r="A7" s="1"/>
      <c r="B7" s="2" t="s">
        <v>15</v>
      </c>
      <c r="C7" s="44"/>
      <c r="D7" s="37"/>
      <c r="E7" s="40"/>
      <c r="F7" s="22">
        <v>374327.16</v>
      </c>
      <c r="G7" s="22">
        <v>55863.758</v>
      </c>
      <c r="H7" s="47"/>
    </row>
    <row r="8" spans="1:8" s="5" customFormat="1" ht="75" customHeight="1">
      <c r="A8" s="1">
        <v>2</v>
      </c>
      <c r="B8" s="3" t="s">
        <v>60</v>
      </c>
      <c r="C8" s="42" t="s">
        <v>4</v>
      </c>
      <c r="D8" s="35" t="s">
        <v>105</v>
      </c>
      <c r="E8" s="38" t="s">
        <v>8</v>
      </c>
      <c r="F8" s="23">
        <f>F9+F10+F11+F12</f>
        <v>976474.48</v>
      </c>
      <c r="G8" s="23">
        <f>G9+G10+G11+G12</f>
        <v>159323.529</v>
      </c>
      <c r="H8" s="45" t="s">
        <v>70</v>
      </c>
    </row>
    <row r="9" spans="1:8" s="5" customFormat="1" ht="63" customHeight="1">
      <c r="A9" s="1"/>
      <c r="B9" s="2" t="s">
        <v>18</v>
      </c>
      <c r="C9" s="43"/>
      <c r="D9" s="36"/>
      <c r="E9" s="39"/>
      <c r="F9" s="24">
        <v>972899.95</v>
      </c>
      <c r="G9" s="22">
        <v>159323.529</v>
      </c>
      <c r="H9" s="46"/>
    </row>
    <row r="10" spans="1:8" s="5" customFormat="1" ht="79.5" customHeight="1">
      <c r="A10" s="1"/>
      <c r="B10" s="2" t="s">
        <v>19</v>
      </c>
      <c r="C10" s="44"/>
      <c r="D10" s="36"/>
      <c r="E10" s="39"/>
      <c r="F10" s="24">
        <v>1022.89</v>
      </c>
      <c r="G10" s="22">
        <v>0</v>
      </c>
      <c r="H10" s="46"/>
    </row>
    <row r="11" spans="1:8" s="5" customFormat="1" ht="40.5" customHeight="1">
      <c r="A11" s="1"/>
      <c r="B11" s="2" t="s">
        <v>49</v>
      </c>
      <c r="C11" s="16"/>
      <c r="D11" s="36"/>
      <c r="E11" s="39"/>
      <c r="F11" s="22">
        <v>157.64</v>
      </c>
      <c r="G11" s="22">
        <v>0</v>
      </c>
      <c r="H11" s="46"/>
    </row>
    <row r="12" spans="1:8" s="5" customFormat="1" ht="105" customHeight="1">
      <c r="A12" s="1"/>
      <c r="B12" s="2" t="s">
        <v>57</v>
      </c>
      <c r="C12" s="16"/>
      <c r="D12" s="37"/>
      <c r="E12" s="40"/>
      <c r="F12" s="24">
        <v>2394</v>
      </c>
      <c r="G12" s="24">
        <v>0</v>
      </c>
      <c r="H12" s="47"/>
    </row>
    <row r="13" spans="1:8" s="5" customFormat="1" ht="80.25" customHeight="1">
      <c r="A13" s="1">
        <v>3</v>
      </c>
      <c r="B13" s="3" t="s">
        <v>62</v>
      </c>
      <c r="C13" s="42" t="s">
        <v>4</v>
      </c>
      <c r="D13" s="35" t="s">
        <v>108</v>
      </c>
      <c r="E13" s="38" t="s">
        <v>40</v>
      </c>
      <c r="F13" s="23">
        <f>SUM(F14:F15)</f>
        <v>121634.215</v>
      </c>
      <c r="G13" s="25">
        <f>SUM(G14:G15)</f>
        <v>25208.095</v>
      </c>
      <c r="H13" s="45" t="s">
        <v>75</v>
      </c>
    </row>
    <row r="14" spans="1:8" s="5" customFormat="1" ht="75">
      <c r="A14" s="1"/>
      <c r="B14" s="2" t="s">
        <v>20</v>
      </c>
      <c r="C14" s="43"/>
      <c r="D14" s="36"/>
      <c r="E14" s="39"/>
      <c r="F14" s="24">
        <v>48233.535</v>
      </c>
      <c r="G14" s="22">
        <v>10913.605</v>
      </c>
      <c r="H14" s="46"/>
    </row>
    <row r="15" spans="1:8" s="5" customFormat="1" ht="128.25" customHeight="1">
      <c r="A15" s="1"/>
      <c r="B15" s="2" t="s">
        <v>21</v>
      </c>
      <c r="C15" s="44"/>
      <c r="D15" s="37"/>
      <c r="E15" s="40"/>
      <c r="F15" s="24">
        <v>73400.68</v>
      </c>
      <c r="G15" s="22">
        <v>14294.49</v>
      </c>
      <c r="H15" s="47"/>
    </row>
    <row r="16" spans="1:8" ht="114" customHeight="1">
      <c r="A16" s="1">
        <v>4</v>
      </c>
      <c r="B16" s="3" t="s">
        <v>63</v>
      </c>
      <c r="C16" s="42" t="s">
        <v>4</v>
      </c>
      <c r="D16" s="35" t="s">
        <v>110</v>
      </c>
      <c r="E16" s="38" t="s">
        <v>40</v>
      </c>
      <c r="F16" s="25">
        <f>SUM(F17:F18)</f>
        <v>361371.19727999996</v>
      </c>
      <c r="G16" s="25">
        <f>SUM(G17:G18)</f>
        <v>48710.25513</v>
      </c>
      <c r="H16" s="41" t="s">
        <v>76</v>
      </c>
    </row>
    <row r="17" spans="1:8" ht="76.5" customHeight="1">
      <c r="A17" s="1"/>
      <c r="B17" s="2" t="s">
        <v>22</v>
      </c>
      <c r="C17" s="43"/>
      <c r="D17" s="36"/>
      <c r="E17" s="39"/>
      <c r="F17" s="22">
        <v>345362.22789</v>
      </c>
      <c r="G17" s="22">
        <v>47161.86329</v>
      </c>
      <c r="H17" s="41"/>
    </row>
    <row r="18" spans="1:8" ht="66.75" customHeight="1">
      <c r="A18" s="1"/>
      <c r="B18" s="2" t="s">
        <v>6</v>
      </c>
      <c r="C18" s="43"/>
      <c r="D18" s="36"/>
      <c r="E18" s="39"/>
      <c r="F18" s="22">
        <v>16008.96939</v>
      </c>
      <c r="G18" s="22">
        <v>1548.39184</v>
      </c>
      <c r="H18" s="41"/>
    </row>
    <row r="19" spans="1:8" ht="90.75" customHeight="1">
      <c r="A19" s="1">
        <v>5</v>
      </c>
      <c r="B19" s="3" t="s">
        <v>64</v>
      </c>
      <c r="C19" s="42" t="s">
        <v>23</v>
      </c>
      <c r="D19" s="35" t="s">
        <v>100</v>
      </c>
      <c r="E19" s="38" t="s">
        <v>50</v>
      </c>
      <c r="F19" s="25">
        <f>SUM(F20:F21)</f>
        <v>2544560.3210199997</v>
      </c>
      <c r="G19" s="25">
        <f>SUM(G20:G21)</f>
        <v>399814.62947</v>
      </c>
      <c r="H19" s="45" t="s">
        <v>72</v>
      </c>
    </row>
    <row r="20" spans="1:8" ht="87" customHeight="1">
      <c r="A20" s="1"/>
      <c r="B20" s="2" t="s">
        <v>24</v>
      </c>
      <c r="C20" s="43"/>
      <c r="D20" s="36"/>
      <c r="E20" s="39"/>
      <c r="F20" s="22">
        <v>2528428.71212</v>
      </c>
      <c r="G20" s="22">
        <v>397251.01</v>
      </c>
      <c r="H20" s="46"/>
    </row>
    <row r="21" spans="1:8" ht="142.5" customHeight="1">
      <c r="A21" s="1"/>
      <c r="B21" s="2" t="s">
        <v>25</v>
      </c>
      <c r="C21" s="44"/>
      <c r="D21" s="37"/>
      <c r="E21" s="40"/>
      <c r="F21" s="22">
        <v>16131.6089</v>
      </c>
      <c r="G21" s="22">
        <v>2563.61947</v>
      </c>
      <c r="H21" s="47"/>
    </row>
    <row r="22" spans="1:8" ht="99" customHeight="1">
      <c r="A22" s="1">
        <v>6</v>
      </c>
      <c r="B22" s="3" t="s">
        <v>73</v>
      </c>
      <c r="C22" s="42" t="s">
        <v>23</v>
      </c>
      <c r="D22" s="35" t="s">
        <v>99</v>
      </c>
      <c r="E22" s="38" t="s">
        <v>50</v>
      </c>
      <c r="F22" s="25">
        <f>SUM(F23:F25)</f>
        <v>743045.46808</v>
      </c>
      <c r="G22" s="25">
        <f>SUM(G23:G25)</f>
        <v>94304.8354</v>
      </c>
      <c r="H22" s="45" t="s">
        <v>74</v>
      </c>
    </row>
    <row r="23" spans="1:8" ht="62.25" customHeight="1">
      <c r="A23" s="1"/>
      <c r="B23" s="2" t="s">
        <v>26</v>
      </c>
      <c r="C23" s="43"/>
      <c r="D23" s="36"/>
      <c r="E23" s="39"/>
      <c r="F23" s="22">
        <v>697677.31299</v>
      </c>
      <c r="G23" s="22">
        <v>86458.03945</v>
      </c>
      <c r="H23" s="46"/>
    </row>
    <row r="24" spans="1:8" ht="60.75" customHeight="1">
      <c r="A24" s="1"/>
      <c r="B24" s="2" t="s">
        <v>27</v>
      </c>
      <c r="C24" s="43"/>
      <c r="D24" s="36"/>
      <c r="E24" s="39"/>
      <c r="F24" s="22">
        <v>43250.67809</v>
      </c>
      <c r="G24" s="22">
        <v>7378.49595</v>
      </c>
      <c r="H24" s="46"/>
    </row>
    <row r="25" spans="1:8" ht="37.5" customHeight="1">
      <c r="A25" s="1"/>
      <c r="B25" s="2" t="s">
        <v>28</v>
      </c>
      <c r="C25" s="44"/>
      <c r="D25" s="37"/>
      <c r="E25" s="40"/>
      <c r="F25" s="22">
        <v>2117.477</v>
      </c>
      <c r="G25" s="22">
        <v>468.3</v>
      </c>
      <c r="H25" s="47"/>
    </row>
    <row r="26" spans="1:8" s="19" customFormat="1" ht="79.5" customHeight="1">
      <c r="A26" s="1">
        <v>7</v>
      </c>
      <c r="B26" s="9" t="s">
        <v>79</v>
      </c>
      <c r="C26" s="42" t="s">
        <v>23</v>
      </c>
      <c r="D26" s="35" t="s">
        <v>112</v>
      </c>
      <c r="E26" s="38" t="s">
        <v>40</v>
      </c>
      <c r="F26" s="25">
        <f>F27+F28</f>
        <v>62042.418979999995</v>
      </c>
      <c r="G26" s="25">
        <f>G27+G28</f>
        <v>15922.52417</v>
      </c>
      <c r="H26" s="32" t="s">
        <v>80</v>
      </c>
    </row>
    <row r="27" spans="1:8" s="19" customFormat="1" ht="43.5" customHeight="1">
      <c r="A27" s="1"/>
      <c r="B27" s="2" t="s">
        <v>29</v>
      </c>
      <c r="C27" s="44"/>
      <c r="D27" s="36"/>
      <c r="E27" s="39"/>
      <c r="F27" s="22">
        <v>46797.53427</v>
      </c>
      <c r="G27" s="24">
        <v>9823.07417</v>
      </c>
      <c r="H27" s="33"/>
    </row>
    <row r="28" spans="1:8" s="19" customFormat="1" ht="162.75" customHeight="1">
      <c r="A28" s="1"/>
      <c r="B28" s="2" t="s">
        <v>96</v>
      </c>
      <c r="C28" s="16"/>
      <c r="D28" s="37"/>
      <c r="E28" s="40"/>
      <c r="F28" s="22">
        <v>15244.88471</v>
      </c>
      <c r="G28" s="24">
        <v>6099.45</v>
      </c>
      <c r="H28" s="34"/>
    </row>
    <row r="29" spans="1:8" ht="114" customHeight="1">
      <c r="A29" s="1">
        <v>8</v>
      </c>
      <c r="B29" s="9" t="s">
        <v>65</v>
      </c>
      <c r="C29" s="42" t="s">
        <v>4</v>
      </c>
      <c r="D29" s="35" t="s">
        <v>113</v>
      </c>
      <c r="E29" s="38" t="s">
        <v>52</v>
      </c>
      <c r="F29" s="25">
        <f>SUM(F30:F31)</f>
        <v>3079.784</v>
      </c>
      <c r="G29" s="25">
        <f>SUM(G30:G31)</f>
        <v>500</v>
      </c>
      <c r="H29" s="45" t="s">
        <v>81</v>
      </c>
    </row>
    <row r="30" spans="1:8" ht="59.25" customHeight="1">
      <c r="A30" s="1"/>
      <c r="B30" s="2" t="s">
        <v>16</v>
      </c>
      <c r="C30" s="43"/>
      <c r="D30" s="36"/>
      <c r="E30" s="39"/>
      <c r="F30" s="29" t="s">
        <v>36</v>
      </c>
      <c r="G30" s="29" t="s">
        <v>36</v>
      </c>
      <c r="H30" s="46"/>
    </row>
    <row r="31" spans="1:8" ht="96" customHeight="1">
      <c r="A31" s="1"/>
      <c r="B31" s="2" t="s">
        <v>17</v>
      </c>
      <c r="C31" s="44"/>
      <c r="D31" s="37"/>
      <c r="E31" s="40"/>
      <c r="F31" s="22">
        <v>3079.784</v>
      </c>
      <c r="G31" s="22">
        <v>500</v>
      </c>
      <c r="H31" s="47"/>
    </row>
    <row r="32" spans="1:8" ht="78" customHeight="1">
      <c r="A32" s="1">
        <v>9</v>
      </c>
      <c r="B32" s="9" t="s">
        <v>66</v>
      </c>
      <c r="C32" s="42" t="s">
        <v>23</v>
      </c>
      <c r="D32" s="35" t="s">
        <v>103</v>
      </c>
      <c r="E32" s="38" t="s">
        <v>40</v>
      </c>
      <c r="F32" s="25">
        <f>SUM(F33:F36)</f>
        <v>334060.06</v>
      </c>
      <c r="G32" s="25">
        <f>SUM(G33:G36)</f>
        <v>54007.375</v>
      </c>
      <c r="H32" s="45" t="s">
        <v>82</v>
      </c>
    </row>
    <row r="33" spans="1:8" ht="61.5" customHeight="1">
      <c r="A33" s="10"/>
      <c r="B33" s="2" t="s">
        <v>30</v>
      </c>
      <c r="C33" s="43"/>
      <c r="D33" s="36"/>
      <c r="E33" s="39"/>
      <c r="F33" s="24">
        <v>1376.25</v>
      </c>
      <c r="G33" s="22">
        <v>0</v>
      </c>
      <c r="H33" s="46"/>
    </row>
    <row r="34" spans="1:8" ht="78" customHeight="1">
      <c r="A34" s="10"/>
      <c r="B34" s="2" t="s">
        <v>37</v>
      </c>
      <c r="C34" s="43"/>
      <c r="D34" s="36"/>
      <c r="E34" s="39"/>
      <c r="F34" s="24">
        <v>465</v>
      </c>
      <c r="G34" s="22">
        <v>0</v>
      </c>
      <c r="H34" s="46"/>
    </row>
    <row r="35" spans="1:8" ht="41.25" customHeight="1">
      <c r="A35" s="10"/>
      <c r="B35" s="2" t="s">
        <v>38</v>
      </c>
      <c r="C35" s="43"/>
      <c r="D35" s="36"/>
      <c r="E35" s="39"/>
      <c r="F35" s="24">
        <v>47560.33</v>
      </c>
      <c r="G35" s="22">
        <v>7364</v>
      </c>
      <c r="H35" s="46"/>
    </row>
    <row r="36" spans="1:8" ht="59.25" customHeight="1">
      <c r="A36" s="10"/>
      <c r="B36" s="2" t="s">
        <v>39</v>
      </c>
      <c r="C36" s="44"/>
      <c r="D36" s="37"/>
      <c r="E36" s="40"/>
      <c r="F36" s="24">
        <v>284658.48</v>
      </c>
      <c r="G36" s="22">
        <v>46643.375</v>
      </c>
      <c r="H36" s="47"/>
    </row>
    <row r="37" spans="1:8" ht="97.5" customHeight="1">
      <c r="A37" s="10">
        <v>10</v>
      </c>
      <c r="B37" s="15" t="s">
        <v>67</v>
      </c>
      <c r="C37" s="42" t="s">
        <v>4</v>
      </c>
      <c r="D37" s="35" t="s">
        <v>109</v>
      </c>
      <c r="E37" s="38" t="s">
        <v>40</v>
      </c>
      <c r="F37" s="23">
        <f>SUM(F38:F38)</f>
        <v>48719.69</v>
      </c>
      <c r="G37" s="23">
        <f>SUM(G38:G38)</f>
        <v>318.055</v>
      </c>
      <c r="H37" s="45" t="s">
        <v>78</v>
      </c>
    </row>
    <row r="38" spans="1:8" ht="178.5" customHeight="1">
      <c r="A38" s="10"/>
      <c r="B38" s="2" t="s">
        <v>35</v>
      </c>
      <c r="C38" s="44"/>
      <c r="D38" s="37"/>
      <c r="E38" s="40"/>
      <c r="F38" s="24">
        <v>48719.69</v>
      </c>
      <c r="G38" s="22">
        <v>318.055</v>
      </c>
      <c r="H38" s="47"/>
    </row>
    <row r="39" spans="1:8" ht="97.5" customHeight="1">
      <c r="A39" s="1">
        <v>11</v>
      </c>
      <c r="B39" s="9" t="s">
        <v>68</v>
      </c>
      <c r="C39" s="42" t="s">
        <v>4</v>
      </c>
      <c r="D39" s="52" t="s">
        <v>106</v>
      </c>
      <c r="E39" s="38" t="s">
        <v>41</v>
      </c>
      <c r="F39" s="25">
        <f>SUM(F40:F43)</f>
        <v>11742.534310000001</v>
      </c>
      <c r="G39" s="25">
        <f>SUM(G40:G43)</f>
        <v>2441.3636300000003</v>
      </c>
      <c r="H39" s="32" t="s">
        <v>77</v>
      </c>
    </row>
    <row r="40" spans="1:8" ht="80.25" customHeight="1">
      <c r="A40" s="14"/>
      <c r="B40" s="11" t="s">
        <v>9</v>
      </c>
      <c r="C40" s="43"/>
      <c r="D40" s="53"/>
      <c r="E40" s="39"/>
      <c r="F40" s="22">
        <v>1669.97</v>
      </c>
      <c r="G40" s="22">
        <v>355.89444</v>
      </c>
      <c r="H40" s="33"/>
    </row>
    <row r="41" spans="1:8" ht="93" customHeight="1">
      <c r="A41" s="14"/>
      <c r="B41" s="11" t="s">
        <v>7</v>
      </c>
      <c r="C41" s="43"/>
      <c r="D41" s="53"/>
      <c r="E41" s="39"/>
      <c r="F41" s="22">
        <v>378.94788</v>
      </c>
      <c r="G41" s="22">
        <v>33.85556</v>
      </c>
      <c r="H41" s="33"/>
    </row>
    <row r="42" spans="1:8" ht="80.25" customHeight="1">
      <c r="A42" s="14"/>
      <c r="B42" s="11" t="s">
        <v>10</v>
      </c>
      <c r="C42" s="44"/>
      <c r="D42" s="53"/>
      <c r="E42" s="39"/>
      <c r="F42" s="22">
        <v>7856.52</v>
      </c>
      <c r="G42" s="24">
        <v>1718.13</v>
      </c>
      <c r="H42" s="33"/>
    </row>
    <row r="43" spans="1:8" ht="78.75" customHeight="1">
      <c r="A43" s="14"/>
      <c r="B43" s="11" t="s">
        <v>95</v>
      </c>
      <c r="C43" s="16"/>
      <c r="D43" s="54"/>
      <c r="E43" s="40"/>
      <c r="F43" s="22">
        <v>1837.09643</v>
      </c>
      <c r="G43" s="24">
        <v>333.48363</v>
      </c>
      <c r="H43" s="34"/>
    </row>
    <row r="44" spans="1:8" ht="77.25" customHeight="1">
      <c r="A44" s="1">
        <v>12</v>
      </c>
      <c r="B44" s="9" t="s">
        <v>59</v>
      </c>
      <c r="C44" s="42" t="s">
        <v>4</v>
      </c>
      <c r="D44" s="35" t="s">
        <v>102</v>
      </c>
      <c r="E44" s="38" t="s">
        <v>2</v>
      </c>
      <c r="F44" s="25">
        <f>F46</f>
        <v>246566.73526</v>
      </c>
      <c r="G44" s="25">
        <f>G46</f>
        <v>90202.445</v>
      </c>
      <c r="H44" s="45" t="s">
        <v>89</v>
      </c>
    </row>
    <row r="45" spans="1:8" ht="99" customHeight="1">
      <c r="A45" s="1"/>
      <c r="B45" s="11" t="s">
        <v>98</v>
      </c>
      <c r="C45" s="43"/>
      <c r="D45" s="36"/>
      <c r="E45" s="39"/>
      <c r="F45" s="22" t="s">
        <v>36</v>
      </c>
      <c r="G45" s="22" t="s">
        <v>36</v>
      </c>
      <c r="H45" s="46"/>
    </row>
    <row r="46" spans="1:8" ht="228" customHeight="1">
      <c r="A46" s="1"/>
      <c r="B46" s="11" t="s">
        <v>31</v>
      </c>
      <c r="C46" s="44"/>
      <c r="D46" s="37"/>
      <c r="E46" s="40"/>
      <c r="F46" s="22">
        <v>246566.73526</v>
      </c>
      <c r="G46" s="22">
        <v>90202.445</v>
      </c>
      <c r="H46" s="47"/>
    </row>
    <row r="47" spans="1:8" ht="75" customHeight="1">
      <c r="A47" s="1">
        <v>13</v>
      </c>
      <c r="B47" s="9" t="s">
        <v>90</v>
      </c>
      <c r="C47" s="42" t="s">
        <v>23</v>
      </c>
      <c r="D47" s="35" t="s">
        <v>107</v>
      </c>
      <c r="E47" s="38" t="s">
        <v>40</v>
      </c>
      <c r="F47" s="25">
        <f>SUM(F48:F53)</f>
        <v>409935.775</v>
      </c>
      <c r="G47" s="25">
        <f>SUM(G48:G53)</f>
        <v>68593.9</v>
      </c>
      <c r="H47" s="45" t="s">
        <v>91</v>
      </c>
    </row>
    <row r="48" spans="1:8" ht="39" customHeight="1">
      <c r="A48" s="1"/>
      <c r="B48" s="11" t="s">
        <v>32</v>
      </c>
      <c r="C48" s="43"/>
      <c r="D48" s="36"/>
      <c r="E48" s="39"/>
      <c r="F48" s="22">
        <v>206182.288</v>
      </c>
      <c r="G48" s="22">
        <v>68153.9</v>
      </c>
      <c r="H48" s="46"/>
    </row>
    <row r="49" spans="1:8" ht="54.75" customHeight="1">
      <c r="A49" s="1"/>
      <c r="B49" s="11" t="s">
        <v>33</v>
      </c>
      <c r="C49" s="43"/>
      <c r="D49" s="36"/>
      <c r="E49" s="39"/>
      <c r="F49" s="22">
        <v>455</v>
      </c>
      <c r="G49" s="22">
        <v>440</v>
      </c>
      <c r="H49" s="46"/>
    </row>
    <row r="50" spans="1:8" ht="75">
      <c r="A50" s="12"/>
      <c r="B50" s="13" t="s">
        <v>34</v>
      </c>
      <c r="C50" s="43"/>
      <c r="D50" s="36"/>
      <c r="E50" s="39"/>
      <c r="F50" s="26">
        <v>1281.848</v>
      </c>
      <c r="G50" s="26">
        <v>0</v>
      </c>
      <c r="H50" s="46"/>
    </row>
    <row r="51" spans="1:8" ht="75">
      <c r="A51" s="12"/>
      <c r="B51" s="13" t="s">
        <v>53</v>
      </c>
      <c r="C51" s="16"/>
      <c r="D51" s="36"/>
      <c r="E51" s="18"/>
      <c r="F51" s="26">
        <v>19510.639</v>
      </c>
      <c r="G51" s="26">
        <v>0</v>
      </c>
      <c r="H51" s="28"/>
    </row>
    <row r="52" spans="1:8" ht="37.5">
      <c r="A52" s="12"/>
      <c r="B52" s="13" t="s">
        <v>58</v>
      </c>
      <c r="C52" s="16"/>
      <c r="D52" s="36"/>
      <c r="E52" s="18"/>
      <c r="F52" s="26">
        <v>166667</v>
      </c>
      <c r="G52" s="26">
        <v>0</v>
      </c>
      <c r="H52" s="28"/>
    </row>
    <row r="53" spans="1:8" ht="75">
      <c r="A53" s="12"/>
      <c r="B53" s="13" t="s">
        <v>69</v>
      </c>
      <c r="C53" s="16"/>
      <c r="D53" s="36"/>
      <c r="E53" s="18"/>
      <c r="F53" s="26">
        <v>15839</v>
      </c>
      <c r="G53" s="26">
        <v>0</v>
      </c>
      <c r="H53" s="28"/>
    </row>
    <row r="54" spans="1:8" ht="56.25">
      <c r="A54" s="12"/>
      <c r="B54" s="13" t="s">
        <v>92</v>
      </c>
      <c r="C54" s="16"/>
      <c r="D54" s="37"/>
      <c r="E54" s="18"/>
      <c r="F54" s="29" t="s">
        <v>36</v>
      </c>
      <c r="G54" s="29" t="s">
        <v>36</v>
      </c>
      <c r="H54" s="28"/>
    </row>
    <row r="55" spans="1:8" ht="39" customHeight="1">
      <c r="A55" s="1">
        <v>14</v>
      </c>
      <c r="B55" s="9" t="s">
        <v>86</v>
      </c>
      <c r="C55" s="42" t="s">
        <v>23</v>
      </c>
      <c r="D55" s="35" t="s">
        <v>101</v>
      </c>
      <c r="E55" s="38" t="s">
        <v>40</v>
      </c>
      <c r="F55" s="25">
        <f>SUM(F56:F61)</f>
        <v>322080.31588000007</v>
      </c>
      <c r="G55" s="25">
        <f>SUM(G56:G61)</f>
        <v>50490.075</v>
      </c>
      <c r="H55" s="45" t="s">
        <v>87</v>
      </c>
    </row>
    <row r="56" spans="1:8" ht="117" customHeight="1">
      <c r="A56" s="1"/>
      <c r="B56" s="11" t="s">
        <v>43</v>
      </c>
      <c r="C56" s="43"/>
      <c r="D56" s="36"/>
      <c r="E56" s="39"/>
      <c r="F56" s="22">
        <v>297674.31</v>
      </c>
      <c r="G56" s="22">
        <v>48567.845</v>
      </c>
      <c r="H56" s="46"/>
    </row>
    <row r="57" spans="1:8" ht="114.75" customHeight="1">
      <c r="A57" s="1"/>
      <c r="B57" s="11" t="s">
        <v>44</v>
      </c>
      <c r="C57" s="43"/>
      <c r="D57" s="36"/>
      <c r="E57" s="39"/>
      <c r="F57" s="22">
        <v>5311.797</v>
      </c>
      <c r="G57" s="22">
        <v>778</v>
      </c>
      <c r="H57" s="46"/>
    </row>
    <row r="58" spans="1:9" ht="93.75">
      <c r="A58" s="12"/>
      <c r="B58" s="13" t="s">
        <v>45</v>
      </c>
      <c r="C58" s="43"/>
      <c r="D58" s="36"/>
      <c r="E58" s="39"/>
      <c r="F58" s="26">
        <v>5935.188</v>
      </c>
      <c r="G58" s="26">
        <v>836.38</v>
      </c>
      <c r="H58" s="46"/>
      <c r="I58" s="30"/>
    </row>
    <row r="59" spans="1:8" ht="56.25">
      <c r="A59" s="12"/>
      <c r="B59" s="13" t="s">
        <v>46</v>
      </c>
      <c r="C59" s="16"/>
      <c r="D59" s="36"/>
      <c r="E59" s="39"/>
      <c r="F59" s="26">
        <v>10931.965</v>
      </c>
      <c r="G59" s="26">
        <v>124.5</v>
      </c>
      <c r="H59" s="28"/>
    </row>
    <row r="60" spans="1:8" ht="56.25">
      <c r="A60" s="12"/>
      <c r="B60" s="13" t="s">
        <v>47</v>
      </c>
      <c r="C60" s="17"/>
      <c r="D60" s="36"/>
      <c r="E60" s="39"/>
      <c r="F60" s="26">
        <v>701.95588</v>
      </c>
      <c r="G60" s="26">
        <v>183.35</v>
      </c>
      <c r="H60" s="28"/>
    </row>
    <row r="61" spans="1:8" ht="56.25">
      <c r="A61" s="12"/>
      <c r="B61" s="13" t="s">
        <v>51</v>
      </c>
      <c r="C61" s="16"/>
      <c r="D61" s="37"/>
      <c r="E61" s="40"/>
      <c r="F61" s="26">
        <v>1525.1</v>
      </c>
      <c r="G61" s="26">
        <v>0</v>
      </c>
      <c r="H61" s="28"/>
    </row>
    <row r="62" spans="1:8" ht="84.75" customHeight="1">
      <c r="A62" s="1">
        <v>15</v>
      </c>
      <c r="B62" s="9" t="s">
        <v>83</v>
      </c>
      <c r="C62" s="14"/>
      <c r="D62" s="35" t="s">
        <v>131</v>
      </c>
      <c r="E62" s="20" t="s">
        <v>56</v>
      </c>
      <c r="F62" s="25">
        <f>F63+F64</f>
        <v>1587094.5262</v>
      </c>
      <c r="G62" s="25">
        <f>G63+G64</f>
        <v>358786.18426</v>
      </c>
      <c r="H62" s="55" t="s">
        <v>84</v>
      </c>
    </row>
    <row r="63" spans="1:8" ht="69.75" customHeight="1">
      <c r="A63" s="14"/>
      <c r="B63" s="11" t="s">
        <v>54</v>
      </c>
      <c r="C63" s="14"/>
      <c r="D63" s="36"/>
      <c r="E63" s="20"/>
      <c r="F63" s="22">
        <v>232211.17707</v>
      </c>
      <c r="G63" s="22">
        <v>169302.75145</v>
      </c>
      <c r="H63" s="56"/>
    </row>
    <row r="64" spans="1:8" ht="113.25" customHeight="1">
      <c r="A64" s="14"/>
      <c r="B64" s="11" t="s">
        <v>55</v>
      </c>
      <c r="C64" s="14"/>
      <c r="D64" s="37"/>
      <c r="E64" s="20"/>
      <c r="F64" s="22">
        <v>1354883.34913</v>
      </c>
      <c r="G64" s="22">
        <v>189483.43281</v>
      </c>
      <c r="H64" s="57"/>
    </row>
    <row r="65" spans="1:8" ht="67.5" customHeight="1" hidden="1">
      <c r="A65" s="1"/>
      <c r="B65" s="9" t="s">
        <v>88</v>
      </c>
      <c r="C65" s="42" t="s">
        <v>23</v>
      </c>
      <c r="D65" s="35" t="s">
        <v>94</v>
      </c>
      <c r="E65" s="38" t="s">
        <v>97</v>
      </c>
      <c r="F65" s="25">
        <f>F66</f>
        <v>0</v>
      </c>
      <c r="G65" s="25">
        <f>G66</f>
        <v>0</v>
      </c>
      <c r="H65" s="45" t="s">
        <v>85</v>
      </c>
    </row>
    <row r="66" spans="1:8" ht="103.5" customHeight="1" hidden="1">
      <c r="A66" s="12"/>
      <c r="B66" s="13" t="s">
        <v>48</v>
      </c>
      <c r="C66" s="43"/>
      <c r="D66" s="36"/>
      <c r="E66" s="39"/>
      <c r="F66" s="26">
        <v>0</v>
      </c>
      <c r="G66" s="26">
        <v>0</v>
      </c>
      <c r="H66" s="46"/>
    </row>
    <row r="67" spans="1:8" s="8" customFormat="1" ht="18.75" hidden="1">
      <c r="A67" s="48"/>
      <c r="B67" s="49"/>
      <c r="C67" s="49"/>
      <c r="D67" s="49"/>
      <c r="E67" s="50"/>
      <c r="F67" s="27">
        <f>F3+F8+F13+F19+F22+F26+F29+F32+F37+F39+F44+F47+F55+F65+F62+F16</f>
        <v>16590107.471010003</v>
      </c>
      <c r="G67" s="27">
        <f>G3+G8+G13+G19+G22+G26+G29+G32+G37+G39+G44+G47+G55+G65+G62+G16</f>
        <v>2913948.7600600002</v>
      </c>
      <c r="H67" s="31"/>
    </row>
  </sheetData>
  <sheetProtection/>
  <mergeCells count="64">
    <mergeCell ref="C47:C50"/>
    <mergeCell ref="H62:H64"/>
    <mergeCell ref="H65:H66"/>
    <mergeCell ref="C65:C66"/>
    <mergeCell ref="D65:D66"/>
    <mergeCell ref="E65:E66"/>
    <mergeCell ref="C55:C58"/>
    <mergeCell ref="H13:H15"/>
    <mergeCell ref="E22:E25"/>
    <mergeCell ref="D47:D54"/>
    <mergeCell ref="D62:D64"/>
    <mergeCell ref="D22:D25"/>
    <mergeCell ref="H22:H25"/>
    <mergeCell ref="H37:H38"/>
    <mergeCell ref="H44:H46"/>
    <mergeCell ref="H39:H43"/>
    <mergeCell ref="H55:H58"/>
    <mergeCell ref="C13:C15"/>
    <mergeCell ref="D13:D15"/>
    <mergeCell ref="E13:E15"/>
    <mergeCell ref="E47:E50"/>
    <mergeCell ref="C16:C18"/>
    <mergeCell ref="D16:D18"/>
    <mergeCell ref="D39:D43"/>
    <mergeCell ref="E39:E43"/>
    <mergeCell ref="C29:C31"/>
    <mergeCell ref="D29:D31"/>
    <mergeCell ref="E29:E31"/>
    <mergeCell ref="C44:C46"/>
    <mergeCell ref="D44:D46"/>
    <mergeCell ref="E44:E46"/>
    <mergeCell ref="C39:C42"/>
    <mergeCell ref="D26:D28"/>
    <mergeCell ref="E26:E28"/>
    <mergeCell ref="E37:E38"/>
    <mergeCell ref="A1:H1"/>
    <mergeCell ref="C3:C7"/>
    <mergeCell ref="D3:D7"/>
    <mergeCell ref="E3:E7"/>
    <mergeCell ref="H3:H7"/>
    <mergeCell ref="D8:D12"/>
    <mergeCell ref="C8:C10"/>
    <mergeCell ref="H8:H12"/>
    <mergeCell ref="E8:E12"/>
    <mergeCell ref="H19:H21"/>
    <mergeCell ref="C22:C25"/>
    <mergeCell ref="A67:E67"/>
    <mergeCell ref="H47:H50"/>
    <mergeCell ref="C32:C36"/>
    <mergeCell ref="D32:D36"/>
    <mergeCell ref="E32:E36"/>
    <mergeCell ref="H32:H36"/>
    <mergeCell ref="C37:C38"/>
    <mergeCell ref="D37:D38"/>
    <mergeCell ref="H26:H28"/>
    <mergeCell ref="D55:D61"/>
    <mergeCell ref="E55:E61"/>
    <mergeCell ref="E16:E18"/>
    <mergeCell ref="H16:H18"/>
    <mergeCell ref="C19:C21"/>
    <mergeCell ref="D19:D21"/>
    <mergeCell ref="E19:E21"/>
    <mergeCell ref="H29:H31"/>
    <mergeCell ref="C26:C27"/>
  </mergeCells>
  <printOptions/>
  <pageMargins left="0.31496062992125984" right="0.11811023622047245" top="0.35433070866141736" bottom="0.35433070866141736"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67"/>
  <sheetViews>
    <sheetView view="pageBreakPreview" zoomScale="60" zoomScaleNormal="80" zoomScalePageLayoutView="0" workbookViewId="0" topLeftCell="A49">
      <selection activeCell="E37" sqref="E37:E38"/>
    </sheetView>
  </sheetViews>
  <sheetFormatPr defaultColWidth="9.140625" defaultRowHeight="12.75"/>
  <cols>
    <col min="1" max="1" width="7.421875" style="7" customWidth="1"/>
    <col min="2" max="2" width="48.421875" style="6" customWidth="1"/>
    <col min="3" max="3" width="20.140625" style="7" hidden="1" customWidth="1"/>
    <col min="4" max="4" width="31.7109375" style="6" customWidth="1"/>
    <col min="5" max="5" width="39.8515625" style="7" customWidth="1"/>
    <col min="6" max="6" width="20.7109375" style="6" customWidth="1"/>
    <col min="7" max="7" width="20.8515625" style="6" customWidth="1"/>
    <col min="8" max="16384" width="9.140625" style="6" customWidth="1"/>
  </cols>
  <sheetData>
    <row r="1" spans="1:5" s="4" customFormat="1" ht="32.25" customHeight="1">
      <c r="A1" s="51" t="s">
        <v>115</v>
      </c>
      <c r="B1" s="51"/>
      <c r="C1" s="51"/>
      <c r="D1" s="51"/>
      <c r="E1" s="51"/>
    </row>
    <row r="2" spans="1:5" s="5" customFormat="1" ht="93" customHeight="1">
      <c r="A2" s="1" t="s">
        <v>3</v>
      </c>
      <c r="B2" s="1" t="s">
        <v>5</v>
      </c>
      <c r="C2" s="1" t="s">
        <v>11</v>
      </c>
      <c r="D2" s="9" t="s">
        <v>1</v>
      </c>
      <c r="E2" s="1" t="s">
        <v>42</v>
      </c>
    </row>
    <row r="3" spans="1:5" ht="57" customHeight="1">
      <c r="A3" s="1">
        <v>1</v>
      </c>
      <c r="B3" s="3" t="s">
        <v>61</v>
      </c>
      <c r="C3" s="42" t="s">
        <v>4</v>
      </c>
      <c r="D3" s="35" t="s">
        <v>116</v>
      </c>
      <c r="E3" s="45" t="s">
        <v>71</v>
      </c>
    </row>
    <row r="4" spans="1:5" s="5" customFormat="1" ht="41.25" customHeight="1">
      <c r="A4" s="1"/>
      <c r="B4" s="2" t="s">
        <v>12</v>
      </c>
      <c r="C4" s="43"/>
      <c r="D4" s="36"/>
      <c r="E4" s="46"/>
    </row>
    <row r="5" spans="1:5" s="5" customFormat="1" ht="43.5" customHeight="1">
      <c r="A5" s="1"/>
      <c r="B5" s="2" t="s">
        <v>13</v>
      </c>
      <c r="C5" s="43"/>
      <c r="D5" s="36"/>
      <c r="E5" s="46"/>
    </row>
    <row r="6" spans="1:5" s="5" customFormat="1" ht="57.75" customHeight="1">
      <c r="A6" s="1"/>
      <c r="B6" s="2" t="s">
        <v>14</v>
      </c>
      <c r="C6" s="43"/>
      <c r="D6" s="36"/>
      <c r="E6" s="46"/>
    </row>
    <row r="7" spans="1:5" s="5" customFormat="1" ht="36.75" customHeight="1">
      <c r="A7" s="1"/>
      <c r="B7" s="2" t="s">
        <v>15</v>
      </c>
      <c r="C7" s="44"/>
      <c r="D7" s="37"/>
      <c r="E7" s="47"/>
    </row>
    <row r="8" spans="1:5" s="5" customFormat="1" ht="61.5" customHeight="1">
      <c r="A8" s="1">
        <v>2</v>
      </c>
      <c r="B8" s="3" t="s">
        <v>60</v>
      </c>
      <c r="C8" s="42" t="s">
        <v>4</v>
      </c>
      <c r="D8" s="35" t="s">
        <v>117</v>
      </c>
      <c r="E8" s="45" t="s">
        <v>70</v>
      </c>
    </row>
    <row r="9" spans="1:5" s="5" customFormat="1" ht="63" customHeight="1">
      <c r="A9" s="1"/>
      <c r="B9" s="2" t="s">
        <v>18</v>
      </c>
      <c r="C9" s="43"/>
      <c r="D9" s="36"/>
      <c r="E9" s="46"/>
    </row>
    <row r="10" spans="1:5" s="5" customFormat="1" ht="79.5" customHeight="1">
      <c r="A10" s="1"/>
      <c r="B10" s="2" t="s">
        <v>19</v>
      </c>
      <c r="C10" s="44"/>
      <c r="D10" s="36"/>
      <c r="E10" s="46"/>
    </row>
    <row r="11" spans="1:5" s="5" customFormat="1" ht="21.75" customHeight="1">
      <c r="A11" s="1"/>
      <c r="B11" s="2" t="s">
        <v>49</v>
      </c>
      <c r="C11" s="16"/>
      <c r="D11" s="36"/>
      <c r="E11" s="46"/>
    </row>
    <row r="12" spans="1:5" s="5" customFormat="1" ht="56.25" customHeight="1">
      <c r="A12" s="1"/>
      <c r="B12" s="2" t="s">
        <v>57</v>
      </c>
      <c r="C12" s="16"/>
      <c r="D12" s="37"/>
      <c r="E12" s="47"/>
    </row>
    <row r="13" spans="1:5" s="5" customFormat="1" ht="80.25" customHeight="1">
      <c r="A13" s="1">
        <v>3</v>
      </c>
      <c r="B13" s="3" t="s">
        <v>62</v>
      </c>
      <c r="C13" s="42" t="s">
        <v>4</v>
      </c>
      <c r="D13" s="35" t="s">
        <v>118</v>
      </c>
      <c r="E13" s="45" t="s">
        <v>75</v>
      </c>
    </row>
    <row r="14" spans="1:5" s="5" customFormat="1" ht="54.75" customHeight="1">
      <c r="A14" s="1"/>
      <c r="B14" s="2" t="s">
        <v>20</v>
      </c>
      <c r="C14" s="43"/>
      <c r="D14" s="36"/>
      <c r="E14" s="46"/>
    </row>
    <row r="15" spans="1:5" s="5" customFormat="1" ht="74.25" customHeight="1">
      <c r="A15" s="1"/>
      <c r="B15" s="2" t="s">
        <v>21</v>
      </c>
      <c r="C15" s="44"/>
      <c r="D15" s="37"/>
      <c r="E15" s="47"/>
    </row>
    <row r="16" spans="1:5" ht="114" customHeight="1">
      <c r="A16" s="1">
        <v>4</v>
      </c>
      <c r="B16" s="3" t="s">
        <v>63</v>
      </c>
      <c r="C16" s="42" t="s">
        <v>4</v>
      </c>
      <c r="D16" s="35" t="s">
        <v>119</v>
      </c>
      <c r="E16" s="41" t="s">
        <v>76</v>
      </c>
    </row>
    <row r="17" spans="1:5" ht="56.25" customHeight="1">
      <c r="A17" s="1"/>
      <c r="B17" s="2" t="s">
        <v>22</v>
      </c>
      <c r="C17" s="43"/>
      <c r="D17" s="36"/>
      <c r="E17" s="41"/>
    </row>
    <row r="18" spans="1:5" ht="21.75" customHeight="1">
      <c r="A18" s="1"/>
      <c r="B18" s="2" t="s">
        <v>6</v>
      </c>
      <c r="C18" s="43"/>
      <c r="D18" s="36"/>
      <c r="E18" s="41"/>
    </row>
    <row r="19" spans="1:5" ht="43.5" customHeight="1">
      <c r="A19" s="1">
        <v>5</v>
      </c>
      <c r="B19" s="3" t="s">
        <v>64</v>
      </c>
      <c r="C19" s="42" t="s">
        <v>23</v>
      </c>
      <c r="D19" s="35" t="s">
        <v>120</v>
      </c>
      <c r="E19" s="45" t="s">
        <v>72</v>
      </c>
    </row>
    <row r="20" spans="1:5" ht="36.75" customHeight="1">
      <c r="A20" s="1"/>
      <c r="B20" s="2" t="s">
        <v>24</v>
      </c>
      <c r="C20" s="43"/>
      <c r="D20" s="36"/>
      <c r="E20" s="46"/>
    </row>
    <row r="21" spans="1:5" ht="42.75" customHeight="1">
      <c r="A21" s="1"/>
      <c r="B21" s="2" t="s">
        <v>25</v>
      </c>
      <c r="C21" s="44"/>
      <c r="D21" s="37"/>
      <c r="E21" s="47"/>
    </row>
    <row r="22" spans="1:5" ht="75" customHeight="1">
      <c r="A22" s="1">
        <v>6</v>
      </c>
      <c r="B22" s="3" t="s">
        <v>73</v>
      </c>
      <c r="C22" s="42" t="s">
        <v>23</v>
      </c>
      <c r="D22" s="35" t="s">
        <v>121</v>
      </c>
      <c r="E22" s="45" t="s">
        <v>74</v>
      </c>
    </row>
    <row r="23" spans="1:5" ht="38.25" customHeight="1">
      <c r="A23" s="1"/>
      <c r="B23" s="2" t="s">
        <v>26</v>
      </c>
      <c r="C23" s="43"/>
      <c r="D23" s="36"/>
      <c r="E23" s="46"/>
    </row>
    <row r="24" spans="1:5" ht="36.75" customHeight="1">
      <c r="A24" s="1"/>
      <c r="B24" s="2" t="s">
        <v>27</v>
      </c>
      <c r="C24" s="43"/>
      <c r="D24" s="36"/>
      <c r="E24" s="46"/>
    </row>
    <row r="25" spans="1:5" ht="37.5" customHeight="1">
      <c r="A25" s="1"/>
      <c r="B25" s="2" t="s">
        <v>28</v>
      </c>
      <c r="C25" s="44"/>
      <c r="D25" s="37"/>
      <c r="E25" s="47"/>
    </row>
    <row r="26" spans="1:5" s="19" customFormat="1" ht="57" customHeight="1">
      <c r="A26" s="1">
        <v>7</v>
      </c>
      <c r="B26" s="9" t="s">
        <v>79</v>
      </c>
      <c r="C26" s="42" t="s">
        <v>23</v>
      </c>
      <c r="D26" s="35" t="s">
        <v>122</v>
      </c>
      <c r="E26" s="32" t="s">
        <v>80</v>
      </c>
    </row>
    <row r="27" spans="1:5" s="19" customFormat="1" ht="43.5" customHeight="1">
      <c r="A27" s="1"/>
      <c r="B27" s="2" t="s">
        <v>29</v>
      </c>
      <c r="C27" s="44"/>
      <c r="D27" s="36"/>
      <c r="E27" s="33"/>
    </row>
    <row r="28" spans="1:5" s="19" customFormat="1" ht="57.75" customHeight="1">
      <c r="A28" s="1"/>
      <c r="B28" s="2" t="s">
        <v>96</v>
      </c>
      <c r="C28" s="16"/>
      <c r="D28" s="37"/>
      <c r="E28" s="34"/>
    </row>
    <row r="29" spans="1:5" ht="91.5" customHeight="1">
      <c r="A29" s="1">
        <v>8</v>
      </c>
      <c r="B29" s="9" t="s">
        <v>65</v>
      </c>
      <c r="C29" s="42" t="s">
        <v>4</v>
      </c>
      <c r="D29" s="35" t="s">
        <v>123</v>
      </c>
      <c r="E29" s="45" t="s">
        <v>81</v>
      </c>
    </row>
    <row r="30" spans="1:5" ht="36.75" customHeight="1">
      <c r="A30" s="1"/>
      <c r="B30" s="2" t="s">
        <v>16</v>
      </c>
      <c r="C30" s="43"/>
      <c r="D30" s="36"/>
      <c r="E30" s="46"/>
    </row>
    <row r="31" spans="1:5" ht="38.25" customHeight="1">
      <c r="A31" s="1"/>
      <c r="B31" s="2" t="s">
        <v>17</v>
      </c>
      <c r="C31" s="44"/>
      <c r="D31" s="37"/>
      <c r="E31" s="47"/>
    </row>
    <row r="32" spans="1:5" ht="57" customHeight="1">
      <c r="A32" s="1">
        <v>9</v>
      </c>
      <c r="B32" s="9" t="s">
        <v>66</v>
      </c>
      <c r="C32" s="42" t="s">
        <v>23</v>
      </c>
      <c r="D32" s="35" t="s">
        <v>124</v>
      </c>
      <c r="E32" s="45" t="s">
        <v>82</v>
      </c>
    </row>
    <row r="33" spans="1:5" ht="36.75" customHeight="1">
      <c r="A33" s="10"/>
      <c r="B33" s="2" t="s">
        <v>30</v>
      </c>
      <c r="C33" s="43"/>
      <c r="D33" s="36"/>
      <c r="E33" s="46"/>
    </row>
    <row r="34" spans="1:5" ht="57" customHeight="1">
      <c r="A34" s="10"/>
      <c r="B34" s="2" t="s">
        <v>37</v>
      </c>
      <c r="C34" s="43"/>
      <c r="D34" s="36"/>
      <c r="E34" s="46"/>
    </row>
    <row r="35" spans="1:5" ht="41.25" customHeight="1">
      <c r="A35" s="10"/>
      <c r="B35" s="2" t="s">
        <v>38</v>
      </c>
      <c r="C35" s="43"/>
      <c r="D35" s="36"/>
      <c r="E35" s="46"/>
    </row>
    <row r="36" spans="1:5" ht="59.25" customHeight="1">
      <c r="A36" s="10"/>
      <c r="B36" s="2" t="s">
        <v>39</v>
      </c>
      <c r="C36" s="44"/>
      <c r="D36" s="37"/>
      <c r="E36" s="47"/>
    </row>
    <row r="37" spans="1:5" ht="37.5" customHeight="1">
      <c r="A37" s="10">
        <v>10</v>
      </c>
      <c r="B37" s="15" t="s">
        <v>67</v>
      </c>
      <c r="C37" s="42" t="s">
        <v>4</v>
      </c>
      <c r="D37" s="35" t="s">
        <v>130</v>
      </c>
      <c r="E37" s="45" t="s">
        <v>78</v>
      </c>
    </row>
    <row r="38" spans="1:5" ht="56.25" customHeight="1">
      <c r="A38" s="10"/>
      <c r="B38" s="2" t="s">
        <v>35</v>
      </c>
      <c r="C38" s="44"/>
      <c r="D38" s="37"/>
      <c r="E38" s="47"/>
    </row>
    <row r="39" spans="1:5" ht="75" customHeight="1">
      <c r="A39" s="1">
        <v>11</v>
      </c>
      <c r="B39" s="9" t="s">
        <v>68</v>
      </c>
      <c r="C39" s="42" t="s">
        <v>4</v>
      </c>
      <c r="D39" s="52" t="s">
        <v>129</v>
      </c>
      <c r="E39" s="32" t="s">
        <v>77</v>
      </c>
    </row>
    <row r="40" spans="1:5" ht="59.25" customHeight="1">
      <c r="A40" s="14"/>
      <c r="B40" s="11" t="s">
        <v>9</v>
      </c>
      <c r="C40" s="43"/>
      <c r="D40" s="53"/>
      <c r="E40" s="33"/>
    </row>
    <row r="41" spans="1:5" ht="60.75" customHeight="1">
      <c r="A41" s="14"/>
      <c r="B41" s="11" t="s">
        <v>7</v>
      </c>
      <c r="C41" s="43"/>
      <c r="D41" s="53"/>
      <c r="E41" s="33"/>
    </row>
    <row r="42" spans="1:5" ht="59.25" customHeight="1">
      <c r="A42" s="14"/>
      <c r="B42" s="11" t="s">
        <v>10</v>
      </c>
      <c r="C42" s="44"/>
      <c r="D42" s="53"/>
      <c r="E42" s="33"/>
    </row>
    <row r="43" spans="1:5" ht="60" customHeight="1">
      <c r="A43" s="14"/>
      <c r="B43" s="11" t="s">
        <v>95</v>
      </c>
      <c r="C43" s="16"/>
      <c r="D43" s="54"/>
      <c r="E43" s="34"/>
    </row>
    <row r="44" spans="1:5" ht="54.75" customHeight="1">
      <c r="A44" s="1">
        <v>12</v>
      </c>
      <c r="B44" s="9" t="s">
        <v>59</v>
      </c>
      <c r="C44" s="42" t="s">
        <v>4</v>
      </c>
      <c r="D44" s="35" t="s">
        <v>128</v>
      </c>
      <c r="E44" s="45" t="s">
        <v>89</v>
      </c>
    </row>
    <row r="45" spans="1:5" ht="78.75" customHeight="1">
      <c r="A45" s="1"/>
      <c r="B45" s="11" t="s">
        <v>98</v>
      </c>
      <c r="C45" s="43"/>
      <c r="D45" s="36"/>
      <c r="E45" s="46"/>
    </row>
    <row r="46" spans="1:5" ht="96.75" customHeight="1">
      <c r="A46" s="1"/>
      <c r="B46" s="11" t="s">
        <v>31</v>
      </c>
      <c r="C46" s="44"/>
      <c r="D46" s="37"/>
      <c r="E46" s="47"/>
    </row>
    <row r="47" spans="1:5" ht="61.5" customHeight="1">
      <c r="A47" s="1">
        <v>13</v>
      </c>
      <c r="B47" s="9" t="s">
        <v>90</v>
      </c>
      <c r="C47" s="42" t="s">
        <v>23</v>
      </c>
      <c r="D47" s="35" t="s">
        <v>127</v>
      </c>
      <c r="E47" s="45" t="s">
        <v>91</v>
      </c>
    </row>
    <row r="48" spans="1:5" ht="39" customHeight="1">
      <c r="A48" s="1"/>
      <c r="B48" s="11" t="s">
        <v>32</v>
      </c>
      <c r="C48" s="43"/>
      <c r="D48" s="36"/>
      <c r="E48" s="46"/>
    </row>
    <row r="49" spans="1:5" ht="54.75" customHeight="1">
      <c r="A49" s="1"/>
      <c r="B49" s="11" t="s">
        <v>33</v>
      </c>
      <c r="C49" s="43"/>
      <c r="D49" s="36"/>
      <c r="E49" s="46"/>
    </row>
    <row r="50" spans="1:5" ht="75">
      <c r="A50" s="12"/>
      <c r="B50" s="13" t="s">
        <v>34</v>
      </c>
      <c r="C50" s="43"/>
      <c r="D50" s="36"/>
      <c r="E50" s="46"/>
    </row>
    <row r="51" spans="1:5" ht="75">
      <c r="A51" s="12"/>
      <c r="B51" s="13" t="s">
        <v>53</v>
      </c>
      <c r="C51" s="16"/>
      <c r="D51" s="36"/>
      <c r="E51" s="28"/>
    </row>
    <row r="52" spans="1:5" ht="37.5">
      <c r="A52" s="12"/>
      <c r="B52" s="13" t="s">
        <v>58</v>
      </c>
      <c r="C52" s="16"/>
      <c r="D52" s="36"/>
      <c r="E52" s="28"/>
    </row>
    <row r="53" spans="1:5" ht="56.25" customHeight="1">
      <c r="A53" s="12"/>
      <c r="B53" s="13" t="s">
        <v>69</v>
      </c>
      <c r="C53" s="16"/>
      <c r="D53" s="36"/>
      <c r="E53" s="28"/>
    </row>
    <row r="54" spans="1:5" ht="56.25">
      <c r="A54" s="12"/>
      <c r="B54" s="13" t="s">
        <v>92</v>
      </c>
      <c r="C54" s="16"/>
      <c r="D54" s="37"/>
      <c r="E54" s="28"/>
    </row>
    <row r="55" spans="1:5" ht="39" customHeight="1">
      <c r="A55" s="1">
        <v>14</v>
      </c>
      <c r="B55" s="9" t="s">
        <v>86</v>
      </c>
      <c r="C55" s="42" t="s">
        <v>23</v>
      </c>
      <c r="D55" s="35" t="s">
        <v>126</v>
      </c>
      <c r="E55" s="45" t="s">
        <v>87</v>
      </c>
    </row>
    <row r="56" spans="1:5" ht="96" customHeight="1">
      <c r="A56" s="1"/>
      <c r="B56" s="11" t="s">
        <v>43</v>
      </c>
      <c r="C56" s="43"/>
      <c r="D56" s="36"/>
      <c r="E56" s="46"/>
    </row>
    <row r="57" spans="1:5" ht="94.5" customHeight="1">
      <c r="A57" s="1"/>
      <c r="B57" s="11" t="s">
        <v>44</v>
      </c>
      <c r="C57" s="43"/>
      <c r="D57" s="36"/>
      <c r="E57" s="46"/>
    </row>
    <row r="58" spans="1:6" ht="73.5" customHeight="1">
      <c r="A58" s="12"/>
      <c r="B58" s="13" t="s">
        <v>45</v>
      </c>
      <c r="C58" s="43"/>
      <c r="D58" s="36"/>
      <c r="E58" s="46"/>
      <c r="F58" s="30"/>
    </row>
    <row r="59" spans="1:5" ht="37.5" customHeight="1">
      <c r="A59" s="12"/>
      <c r="B59" s="13" t="s">
        <v>46</v>
      </c>
      <c r="C59" s="16"/>
      <c r="D59" s="36"/>
      <c r="E59" s="28"/>
    </row>
    <row r="60" spans="1:5" ht="39.75" customHeight="1">
      <c r="A60" s="12"/>
      <c r="B60" s="13" t="s">
        <v>47</v>
      </c>
      <c r="C60" s="17"/>
      <c r="D60" s="36"/>
      <c r="E60" s="28"/>
    </row>
    <row r="61" spans="1:5" ht="39" customHeight="1">
      <c r="A61" s="12"/>
      <c r="B61" s="13" t="s">
        <v>51</v>
      </c>
      <c r="C61" s="16"/>
      <c r="D61" s="37"/>
      <c r="E61" s="28"/>
    </row>
    <row r="62" spans="1:5" ht="84.75" customHeight="1">
      <c r="A62" s="1">
        <v>15</v>
      </c>
      <c r="B62" s="9" t="s">
        <v>83</v>
      </c>
      <c r="C62" s="14"/>
      <c r="D62" s="35" t="s">
        <v>125</v>
      </c>
      <c r="E62" s="55" t="s">
        <v>84</v>
      </c>
    </row>
    <row r="63" spans="1:5" ht="36.75" customHeight="1">
      <c r="A63" s="14"/>
      <c r="B63" s="11" t="s">
        <v>54</v>
      </c>
      <c r="C63" s="14"/>
      <c r="D63" s="36"/>
      <c r="E63" s="56"/>
    </row>
    <row r="64" spans="1:5" ht="21.75" customHeight="1">
      <c r="A64" s="14"/>
      <c r="B64" s="11" t="s">
        <v>55</v>
      </c>
      <c r="C64" s="14"/>
      <c r="D64" s="37"/>
      <c r="E64" s="57"/>
    </row>
    <row r="65" spans="1:5" ht="67.5" customHeight="1" hidden="1">
      <c r="A65" s="1"/>
      <c r="B65" s="9" t="s">
        <v>88</v>
      </c>
      <c r="C65" s="42" t="s">
        <v>23</v>
      </c>
      <c r="D65" s="35" t="s">
        <v>94</v>
      </c>
      <c r="E65" s="45" t="s">
        <v>85</v>
      </c>
    </row>
    <row r="66" spans="1:5" ht="103.5" customHeight="1" hidden="1">
      <c r="A66" s="12"/>
      <c r="B66" s="13" t="s">
        <v>48</v>
      </c>
      <c r="C66" s="43"/>
      <c r="D66" s="36"/>
      <c r="E66" s="46"/>
    </row>
    <row r="67" spans="1:5" s="8" customFormat="1" ht="18.75" hidden="1">
      <c r="A67" s="48"/>
      <c r="B67" s="49"/>
      <c r="C67" s="49"/>
      <c r="D67" s="49"/>
      <c r="E67" s="31"/>
    </row>
  </sheetData>
  <sheetProtection/>
  <mergeCells count="49">
    <mergeCell ref="A1:E1"/>
    <mergeCell ref="C3:C7"/>
    <mergeCell ref="D3:D7"/>
    <mergeCell ref="E3:E7"/>
    <mergeCell ref="C8:C10"/>
    <mergeCell ref="D8:D12"/>
    <mergeCell ref="E8:E12"/>
    <mergeCell ref="C13:C15"/>
    <mergeCell ref="D13:D15"/>
    <mergeCell ref="E13:E15"/>
    <mergeCell ref="C16:C18"/>
    <mergeCell ref="D16:D18"/>
    <mergeCell ref="E16:E18"/>
    <mergeCell ref="C19:C21"/>
    <mergeCell ref="D19:D21"/>
    <mergeCell ref="E19:E21"/>
    <mergeCell ref="C22:C25"/>
    <mergeCell ref="D22:D25"/>
    <mergeCell ref="E22:E25"/>
    <mergeCell ref="C26:C27"/>
    <mergeCell ref="D26:D28"/>
    <mergeCell ref="E26:E28"/>
    <mergeCell ref="C29:C31"/>
    <mergeCell ref="D29:D31"/>
    <mergeCell ref="E29:E31"/>
    <mergeCell ref="C32:C36"/>
    <mergeCell ref="D32:D36"/>
    <mergeCell ref="E32:E36"/>
    <mergeCell ref="C37:C38"/>
    <mergeCell ref="D37:D38"/>
    <mergeCell ref="E37:E38"/>
    <mergeCell ref="C39:C42"/>
    <mergeCell ref="D39:D43"/>
    <mergeCell ref="E39:E43"/>
    <mergeCell ref="C44:C46"/>
    <mergeCell ref="D44:D46"/>
    <mergeCell ref="E44:E46"/>
    <mergeCell ref="C47:C50"/>
    <mergeCell ref="D47:D54"/>
    <mergeCell ref="E47:E50"/>
    <mergeCell ref="C55:C58"/>
    <mergeCell ref="D55:D61"/>
    <mergeCell ref="E55:E58"/>
    <mergeCell ref="A67:D67"/>
    <mergeCell ref="D62:D64"/>
    <mergeCell ref="E62:E64"/>
    <mergeCell ref="C65:C66"/>
    <mergeCell ref="D65:D66"/>
    <mergeCell ref="E65:E66"/>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Татьяна И. Мельникова</cp:lastModifiedBy>
  <cp:lastPrinted>2021-06-02T02:57:18Z</cp:lastPrinted>
  <dcterms:created xsi:type="dcterms:W3CDTF">1996-10-08T23:32:33Z</dcterms:created>
  <dcterms:modified xsi:type="dcterms:W3CDTF">2021-06-30T00:07:32Z</dcterms:modified>
  <cp:category/>
  <cp:version/>
  <cp:contentType/>
  <cp:contentStatus/>
</cp:coreProperties>
</file>