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60" windowWidth="9720" windowHeight="6780" activeTab="0"/>
  </bookViews>
  <sheets>
    <sheet name="2019" sheetId="1" r:id="rId1"/>
    <sheet name="Лист1" sheetId="2" r:id="rId2"/>
  </sheets>
  <definedNames>
    <definedName name="_xlnm.Print_Area" localSheetId="0">'2019'!$A$1:$H$65</definedName>
  </definedNames>
  <calcPr fullCalcOnLoad="1"/>
</workbook>
</file>

<file path=xl/sharedStrings.xml><?xml version="1.0" encoding="utf-8"?>
<sst xmlns="http://schemas.openxmlformats.org/spreadsheetml/2006/main" count="331" uniqueCount="131">
  <si>
    <t>Общий объем финансирования  (тыс. рублей)</t>
  </si>
  <si>
    <t>Дата и номер муниципального правового акта об утверждении (изменении) программы</t>
  </si>
  <si>
    <t>Местный бюджет</t>
  </si>
  <si>
    <t>№п/п</t>
  </si>
  <si>
    <t xml:space="preserve">Постановление администрации Вилючинского городского округа </t>
  </si>
  <si>
    <t>Наименование программы (подпрограммы)</t>
  </si>
  <si>
    <t>Подпрограмма 2 "Чистая вода в Вилючинском городском округе"</t>
  </si>
  <si>
    <t>Подпрограмма 2 "Устойчивое развитие коренных малочисленных народов Севера, Сибири и Дальнего Востока, проживающих в Вилючинском городском округе"</t>
  </si>
  <si>
    <t>Федеральный бюджет, краевой бюджет, местный бюджет, привлеченные средства</t>
  </si>
  <si>
    <t>Подпрограмма 1 "Укрепление гражданского единства и гармонизация межнациональных отношений в Вилючинском городском округе"</t>
  </si>
  <si>
    <t>Подпрограмма 3 "Развитие военно-патриотического воспитания граждан, проживающих на территории Вилючинского городского округа"</t>
  </si>
  <si>
    <t xml:space="preserve">Муниципаль
ный правовой акт об утверждении (изменении) программы </t>
  </si>
  <si>
    <t>Подпрограмма 1 "Содействие развитию дошкольного и общего образования"</t>
  </si>
  <si>
    <t>Подпрограмма 2 "Развитие дополнительного образования детей"</t>
  </si>
  <si>
    <t>Подпрограмма 3 "Выявление, поддержка и сопровождение одаренных детей и молодежи"</t>
  </si>
  <si>
    <t>Подпрограмма 4 "Совершенствование управления системой образования"</t>
  </si>
  <si>
    <t xml:space="preserve">Подпрограмма 1 "Инвестиционный климат в Вилючинском городском округе" </t>
  </si>
  <si>
    <t>Подпрограмма 2 "Развитие малого и среднего предпринимательства"</t>
  </si>
  <si>
    <t>Подпрограмма 1 "Обеспечение мер социальной поддержки отдельных категорий граждан"</t>
  </si>
  <si>
    <t>Подпрограмма 2 "Повышение эффективности муниципальной поддержки социально ориентированных некоммерческих организаций"</t>
  </si>
  <si>
    <t xml:space="preserve">Подпрограмма 1 "Создание условий для обеспечения доступным и комфортным жильем жителей Вилючинского городского округа" </t>
  </si>
  <si>
    <t xml:space="preserve">Подпрограмма 2 "Создание условий для обеспечения качественными услугами жилищно-коммунального хозяйства жителей Вилючинского городского округа" </t>
  </si>
  <si>
    <t>Подпрограмма 1 "Энергосбережение и повышение энергетической эффективности в Вилючинском городском округе"</t>
  </si>
  <si>
    <t>Постановление администрации Вилючинского городского округа</t>
  </si>
  <si>
    <t>Подпрограмма 1 "Развитие учреждений культуры"</t>
  </si>
  <si>
    <t>Подпрограмма 2 "Развитие творческого профессионального потенциала"</t>
  </si>
  <si>
    <t>Подпрограмма 1 "Развитие физической культуры и спорта в Вилючинском городском округе"</t>
  </si>
  <si>
    <t>Подпрограмма 2 "Организация отдыха и оздоровления детей и молодежи в Вилючинском городском округе"</t>
  </si>
  <si>
    <t>Подпрограмма 3 "Молодежь Вилючинска"</t>
  </si>
  <si>
    <t>Подпрограмма 1 "Ликвидация накопленного экологического ущерба"</t>
  </si>
  <si>
    <t>Подпрограмма 1 "Электронное правительство в Вилючинском городском округе"</t>
  </si>
  <si>
    <t>Подпрограмма 1 "Совершенствование управления муниципальными финансами, повышение открытости и прозрачности бюджетного процесса в Вилючинском городском округе".</t>
  </si>
  <si>
    <t>Подпрограмма 2 "Управление муниципальным долгом Вилючинского городского округа, средствами резервных фондов и резервами ассигнований".</t>
  </si>
  <si>
    <t>Подпрограмма 1 "Содержание имущества казны Вилючинского городского округа"</t>
  </si>
  <si>
    <t>Подпрограмма 2 " Оценка и проведение технической инвентаризации муниципального имущества"</t>
  </si>
  <si>
    <t>Подпрограмма 3 "Государственная регистрация прав, постановка на государственный кадастровый учет объектов недвижимого имущества"</t>
  </si>
  <si>
    <t>Подпрограмма 2 " Развитие пассажирского автомобильного транспорта"</t>
  </si>
  <si>
    <t>не требует финансирования</t>
  </si>
  <si>
    <t>Подпрограмма 2 "Информационное освещение деятельности органов местного самоуправления Вилючинского городского округа"</t>
  </si>
  <si>
    <t>Подпрограмма 3 "Развитие архивного дела"</t>
  </si>
  <si>
    <t>Подпрограмма 4 "Обеспечение деятельности подведомственных учреждений"</t>
  </si>
  <si>
    <t>Краевой бюджет, местный бюджет</t>
  </si>
  <si>
    <t>Краевой, местный бюджет, привлеченные средства</t>
  </si>
  <si>
    <t>Координатор программы / исполнители программы (подпрограммы)</t>
  </si>
  <si>
    <t xml:space="preserve">Подпрограмма 1 "Защита населения, территорий от чрезвычайных ситуаций, обеспечение пожарной безопасности и развитие гражданской обороны на территории Вилючинского городского округа"  </t>
  </si>
  <si>
    <t xml:space="preserve"> Подпрограмма 2 "Построение и развитие аппаратно-программного комплекса "Безопасный город", обеспечение комплексной безопасности учреждений социальной сферы в Вилючинском городском округе"</t>
  </si>
  <si>
    <t>Подпрограмма 3 "Профилактика правонарушений, преступлений и повышение безопасности дорожного движения в Вилючинском городском округе"</t>
  </si>
  <si>
    <t xml:space="preserve">Подпрограмма 4 " Профилактика терроризма и экстремизма в Вилючинском городском округе" </t>
  </si>
  <si>
    <t>Подпрограмма 5 "Профилактика наркомании и алкоголизма в Вилючинском городском округе"</t>
  </si>
  <si>
    <t>Подпрограмма 1 "Активная политика занятости населения и социальная поддержка безработных граждан"</t>
  </si>
  <si>
    <t>Подпрограмма 3 "Доступная среда в Вилючинском городском округе"</t>
  </si>
  <si>
    <t>Краевой бюджет, местный бюджет, привлеченные средства</t>
  </si>
  <si>
    <t>Подпрограмма 6 " Развитие российского казачества в Вилючинском городском округе"</t>
  </si>
  <si>
    <t>Краевой, местный бюджет</t>
  </si>
  <si>
    <t>Подпрограмма 4 "Выполнение функций учредителя муниципальных унитарных предприятий Вилючинского городского округа"</t>
  </si>
  <si>
    <t xml:space="preserve">Подпрограмма 1 "Современная городская среда в Вилючинском городском округе" </t>
  </si>
  <si>
    <t xml:space="preserve">Подпрограмма 2 "Благоустройство Вилючинского городского округа" </t>
  </si>
  <si>
    <t>Федеральный бюджет, краевой бюджет, местный бюджет</t>
  </si>
  <si>
    <t xml:space="preserve">Федеральный, краевой бюджет; 
местный бюджет 
</t>
  </si>
  <si>
    <t>Подпрограмма 4 " Комплексная поддержка семей и детей, находящихся в трудной жизненной ситуации"</t>
  </si>
  <si>
    <t>Подпрограмма 5 "Приобретение имущественных прав"</t>
  </si>
  <si>
    <t>Муниципальная программа "Управление муниципальными финансами Вилючинского городского округа"</t>
  </si>
  <si>
    <t>Объем финансирования на 2019 год (тыс. рублей)</t>
  </si>
  <si>
    <t>Муниципальная программа "Социальная поддержка граждан в Вилючинском городском округе"</t>
  </si>
  <si>
    <t>Муниципальная программа "Развитие образования в Вилючинском городском округе"</t>
  </si>
  <si>
    <t>Муниципальная программа "Обеспечение доступным и комфортным жильем жителей Вилючинского городского округа"</t>
  </si>
  <si>
    <t>Муниципальная программа "Энергоэффективность, развитие энергетики и коммунального хозяйства, обеспечение жителей Вилючинского городского округа коммунальными услугами"</t>
  </si>
  <si>
    <t xml:space="preserve">Муниципальная программа "Культура Вилючинска" </t>
  </si>
  <si>
    <t>Муниципальная программа "Развитие экономики, малого и среднего предпринимательства и формирование благоприятной инвестиционной среды в Вилючинском городском округе"</t>
  </si>
  <si>
    <t>Муниципальная программа "Совершенствование системы муниципального управления в Вилючинском городском округе"</t>
  </si>
  <si>
    <t>Муниципальная программа "Развитие транспортной системы в Вилючинском городском округе"</t>
  </si>
  <si>
    <t>Муниципальная программа "Реализация государственной национальной политики и укрепление гражданского единства в Вилючинском городском округе"</t>
  </si>
  <si>
    <t>Подпрограмма 6 "Выполнение функции учредителя муниципальных казенных предприятий Вилючинского городского округа"</t>
  </si>
  <si>
    <r>
      <rPr>
        <b/>
        <sz val="12"/>
        <rFont val="Times New Roman"/>
        <family val="1"/>
      </rPr>
      <t xml:space="preserve">Отдел по работе с отдельными категориями граждан администрации Вилючинского городского округа/
</t>
    </r>
    <r>
      <rPr>
        <sz val="12"/>
        <rFont val="Times New Roman"/>
        <family val="1"/>
      </rPr>
      <t>Отдел по работе с отдельными категориями граждан администрации Вилючинского городского округа, 
отдел по управлению городским хозяйством администрации Вилючинского городского округа, 
отдел образования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</si>
  <si>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2"/>
        <rFont val="Times New Roman"/>
        <family val="1"/>
      </rPr>
      <t xml:space="preserve">Отдел образования администрации Вилючинского городского округа/
</t>
    </r>
    <r>
      <rPr>
        <sz val="12"/>
        <rFont val="Times New Roman"/>
        <family val="1"/>
      </rPr>
      <t>Отдел образования администрации Вилючинского городского округа, 
отдел архитектуры и градостроительства администрации Вилючинского городского округа</t>
    </r>
  </si>
  <si>
    <r>
      <rPr>
        <b/>
        <sz val="12"/>
        <rFont val="Times New Roman"/>
        <family val="1"/>
      </rPr>
      <t xml:space="preserve">Отдел культуры администрации Вилючинского городского округа/
</t>
    </r>
    <r>
      <rPr>
        <sz val="12"/>
        <rFont val="Times New Roman"/>
        <family val="1"/>
      </rPr>
      <t xml:space="preserve">Отдел культуры администрации Вилючинского городского округа,  
отдел архитектуры и градостроительства администрации Вилючинского городского округа, 
Дума Вилючинского городского округа,
администрация Вилючинского городского округа; 
отдел по работе с отдельными категориями граждан администрации Вилючинского городского округа 
</t>
    </r>
  </si>
  <si>
    <t>Муниципальная программа "Физическая культура, спорт, молодежная политика, отдых и оздоровление детей в Вилючинском городском округе"</t>
  </si>
  <si>
    <t>от 14.12.2015 № 1573, изменения 
от 14.06.2016 № 705; от 30.12.2016 № 1396; от 02.08.2017 № 734; от 31.10.2017 № 1028; от 29.12.2017 № 1383; от 29.12.2018 № 1311, от 25.06.2019 № 600</t>
  </si>
  <si>
    <r>
      <rPr>
        <b/>
        <sz val="12"/>
        <rFont val="Times New Roman"/>
        <family val="1"/>
      </rPr>
      <t xml:space="preserve">Отдел культуры администрации Вилючинского городского округа/
</t>
    </r>
    <r>
      <rPr>
        <sz val="12"/>
        <rFont val="Times New Roman"/>
        <family val="1"/>
      </rPr>
      <t>Отдел культуры администрации Вилючинского городского округа,
отдел по управлению муниципальным имуществом администрации Вилючинского городского округа; 
отдел физической культуры, спорта и молодёжной политики администрации Вилючинского городского округа, 
отдел образования администрации Вилючинского городского округа, 
отдел по работе с отдельными категориями граждан администрации Вилючинского городского округа</t>
    </r>
  </si>
  <si>
    <r>
      <rPr>
        <b/>
        <sz val="12"/>
        <rFont val="Times New Roman"/>
        <family val="1"/>
      </rPr>
      <t>Отдел  по управлению муниципальным имуществом администрации ВГО</t>
    </r>
    <r>
      <rPr>
        <sz val="12"/>
        <rFont val="Times New Roman"/>
        <family val="1"/>
      </rPr>
      <t>/
отдел по управлению муниципальным имуществом администрации Вилючинского городского округа,
отдел архитектуры и градостроительства администрации Вилючинского городского округа</t>
    </r>
  </si>
  <si>
    <t>от 25.12.2017 № 1286,
изменения 
от 01.06.2018 № 552; от 29.12.2018 № 1312</t>
  </si>
  <si>
    <r>
      <rPr>
        <b/>
        <sz val="12"/>
        <rFont val="Times New Roman"/>
        <family val="1"/>
      </rPr>
      <t>Отдел по управлению городским хозяйством администрации Вилючинского городского округа</t>
    </r>
    <r>
      <rPr>
        <sz val="12"/>
        <rFont val="Times New Roman"/>
        <family val="1"/>
      </rPr>
      <t>/
Отдел по управлению городским хозяйством администрации Вилючинского городского округа, 
отдел по управлению муниципальным имуществом администрации Вилючинского городского округа, 
отдел архитектуры и градостроительства администрации Вилючинского городского округа, 
отдел культуры администрации Вилючинского городского округа, администрация Вилючинского городского округа</t>
    </r>
  </si>
  <si>
    <t>от 18.12.2015 № 1628,
изменения 
от 18.01.2017 № 18;
от 23.06.2017 № 571; от 29.12.2017 № 1379; от 16.10.2018 № 1021; от 26.12.2018 № 1261; от 27.05.2019 № 471, от 05.08.2019 № 731</t>
  </si>
  <si>
    <t>от 18.12.2015 № 1633,
изменения 
от 06.04.2016 № 347, от 15.07.2016 № 850; от 22.02.2017 № 111; от 23.03.2017 № 159; от 28.07.2017 № 723; от 29.12.2017 № 1388; от 28.12.2018 № 1284; от 03.06.2019 № 497</t>
  </si>
  <si>
    <r>
      <rPr>
        <b/>
        <sz val="12"/>
        <rFont val="Times New Roman"/>
        <family val="1"/>
      </rPr>
      <t xml:space="preserve">Отдел по работе с отдельными категориями граждан администрации Вилючинского городского округа/
</t>
    </r>
    <r>
      <rPr>
        <sz val="12"/>
        <rFont val="Times New Roman"/>
        <family val="1"/>
      </rPr>
      <t>Отдел по работе с отдельными категориями граждан администрации Вилючинского городского округа, администрация Вилючинского городского округа, 
отдел образования администрации Вилючинского городского округа, 
отдел культуры администрации Вилючинского городского округа, 
отдел физической культуры, спорта и молодёжной политики администрации Вилючинского городского округа</t>
    </r>
  </si>
  <si>
    <r>
      <rPr>
        <b/>
        <sz val="12"/>
        <rFont val="Times New Roman"/>
        <family val="1"/>
      </rPr>
      <t>Отдел по управлению муниципальным имуществом администрации Вилючинского городского округа</t>
    </r>
    <r>
      <rPr>
        <sz val="12"/>
        <rFont val="Times New Roman"/>
        <family val="1"/>
      </rPr>
      <t>/
отдел по управлению муниципальным имуществом администрации Вилючинского городского округа, 
отдел по управлению городским хозяйством администрации Вилючинского городского округа</t>
    </r>
  </si>
  <si>
    <t>Муниципальная программа "Охрана окружающей среды и обеспечение экологической безопасности в Вилючинском городском округе"</t>
  </si>
  <si>
    <r>
      <rPr>
        <b/>
        <sz val="12"/>
        <rFont val="Times New Roman"/>
        <family val="1"/>
      </rPr>
      <t>Отдел по управлению городским хозяйством администрации Вилючинского городского округа</t>
    </r>
    <r>
      <rPr>
        <sz val="12"/>
        <rFont val="Times New Roman"/>
        <family val="1"/>
      </rPr>
      <t>/
Отдел по управлению городским хозяйством администрации Вилючинского городского округа,
отдел по управлению муниципальным имуществом администрации Вилючинского городского округа</t>
    </r>
  </si>
  <si>
    <t>от 17.12.2015 № 1621,
изменения 
от 19.12.2016 № 1333; от 21.06.2017 № 559; от 14.07.2017 № 647; от 28.12.2017 № 1319; от 28.12.2018 № 1282; от 18.12.2018 № 1234, от 06.05.2019 № 421</t>
  </si>
  <si>
    <r>
      <rPr>
        <b/>
        <sz val="12"/>
        <rFont val="Times New Roman"/>
        <family val="1"/>
      </rPr>
      <t>Финансовое управление администрации Вилючинского городского округа</t>
    </r>
    <r>
      <rPr>
        <sz val="12"/>
        <rFont val="Times New Roman"/>
        <family val="1"/>
      </rPr>
      <t>/
Финансовое управление администрации Вилючинского городского округа</t>
    </r>
  </si>
  <si>
    <t>от 18.12.2015 № 1626,
изменения 
от 16.03.2017 № 155; от 05.09.2017 № 872; от 26.10.2017 № 1008; от 12.01.2018 № 10; 
от 25.12.2018 № 1254, от 26.07.2019 № 694</t>
  </si>
  <si>
    <r>
      <rPr>
        <b/>
        <sz val="12"/>
        <rFont val="Times New Roman"/>
        <family val="1"/>
      </rPr>
      <t xml:space="preserve">Управление делами администрации ВГО/
</t>
    </r>
    <r>
      <rPr>
        <sz val="12"/>
        <rFont val="Times New Roman"/>
        <family val="1"/>
      </rPr>
      <t>Администрация Вилючинского городского округа</t>
    </r>
  </si>
  <si>
    <t>Муниципальная программа «Формирование современной городской среды в Вилючинском городском округе»</t>
  </si>
  <si>
    <t>от 25.12.2017 № 1285,
изменения 
от 30.03.2018 № 319; от 01.06.2018 № 551; от 04.10.2018 № 989; от 29.12.2018 № 1318</t>
  </si>
  <si>
    <r>
      <t xml:space="preserve">Отдел по управлению городским хозяйством администрации Вилючинского городского округа/
</t>
    </r>
    <r>
      <rPr>
        <sz val="12"/>
        <rFont val="Times New Roman"/>
        <family val="1"/>
      </rPr>
      <t>отдел по управлению городским хозяйством администрации Вилючинского городского округа, 
отдел архитектуры и градостроительства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</si>
  <si>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2"/>
        <rFont val="Times New Roman"/>
        <family val="1"/>
      </rPr>
      <t>Отдел по управлению городским хозяйством администрации Вилючинского городского округа</t>
    </r>
    <r>
      <rPr>
        <sz val="12"/>
        <rFont val="Times New Roman"/>
        <family val="1"/>
      </rPr>
      <t>/
отдел по управлению городским хозяйством администрации Вилючинского городского округа</t>
    </r>
  </si>
  <si>
    <t>Муниципальная программа "Безопасный Вилючинск"</t>
  </si>
  <si>
    <r>
      <rPr>
        <b/>
        <sz val="12"/>
        <rFont val="Times New Roman"/>
        <family val="1"/>
      </rPr>
      <t xml:space="preserve">Администрация Вилючинского городского округа в лице "Учреждение защиты от чрезвычайных ситуаций" (МКУ УЗЧС)/
</t>
    </r>
    <r>
      <rPr>
        <sz val="12"/>
        <rFont val="Times New Roman"/>
        <family val="1"/>
      </rPr>
      <t>Администрация Вилючинского городского округа, 
отдел образования Вилючинского городского округа, 
отдел по работе с отдельными категориями граждан администрации Вилючинского городского округа, 
отдел культуры администрации Вилючинского городского округа</t>
    </r>
  </si>
  <si>
    <t>Муниципальная программа "Содействие занятости населения в Вилючинском городском округе"</t>
  </si>
  <si>
    <t xml:space="preserve">от 19.12.2016 № 1351,
изменения 
от 28.04.2017 № 366; от 17.07.2017 № 669; от 15.11.2017 № 1078; от 25.12.2017 № 1288; от 29.12.2018 № 1317 </t>
  </si>
  <si>
    <r>
      <rPr>
        <b/>
        <sz val="12"/>
        <rFont val="Times New Roman"/>
        <family val="1"/>
      </rPr>
      <t xml:space="preserve">Финансовое управление администрации Вилючинского городского округа/
</t>
    </r>
    <r>
      <rPr>
        <sz val="12"/>
        <rFont val="Times New Roman"/>
        <family val="1"/>
      </rPr>
      <t>Финансовое управление администрации Вилючинского городского округа</t>
    </r>
  </si>
  <si>
    <t>Муниципальная программа "Управление муниципальным имуществом в Вилючинском городском округе"</t>
  </si>
  <si>
    <t>от 18.12.2016 № 1630,
изменения 
от 11.04.2016 № 365; от 24.07.2017 № 702; от 09.10.2017 № 979; от 29.12.2017 № 1380; от 16.10.2018 № 1022; от 26.12.2018 № 1264; от 01.07.2019 № 617, от 05.08.2019 № 730</t>
  </si>
  <si>
    <r>
      <rPr>
        <b/>
        <sz val="12"/>
        <rFont val="Times New Roman"/>
        <family val="1"/>
      </rPr>
      <t>Отдел по управлению муниципальным имуществом администрации Вилючинского городского округа</t>
    </r>
    <r>
      <rPr>
        <sz val="12"/>
        <rFont val="Times New Roman"/>
        <family val="1"/>
      </rPr>
      <t>/
отдел по управлению муниципальным имуществом администрации Вилючинского городского округа</t>
    </r>
  </si>
  <si>
    <t>Подпрограмма 7 "Имущественная поддержка субъектов малого и среднего предпринимательства"</t>
  </si>
  <si>
    <t>от 11.12.2015 № 1565, изменения 
от 05.04.2016 № 340; от 28.12.2016 № 1381;  от 10.05.2017 № 406; от 25.07.2017 № 710; от 31.10.2017 № 1029; от 29.12.2017 № 1378; от 19.07.2018 № 706; от 29.12.2018 № 1306, от 14.08.2019 № 779</t>
  </si>
  <si>
    <t>Источники финансирова
ния</t>
  </si>
  <si>
    <t>РЕЕСТР МУНИЦИПАЛЬНЫХ ПРОГРАММ ВИЛЮЧИНСКОГО ГОРОДСКОГО ОКРУГА по состоянию на 01.12.2019</t>
  </si>
  <si>
    <t>от 08.12.2015 № 1540,
изменения 
от 28.04.2017 № 365; от 17.08.2017 № 788; от 25.12.2017 № 1289; от 30.03.2018 № 329; от 25.05.2018 № 520; от 29.12.2018 № 1316; от 02.07.2019 № 640; от 11.11.2019 № 1073</t>
  </si>
  <si>
    <t>от18.12.2015 № 1631, изменения 
от 24.05.2016 № 607; от 15.07.2016 № 851; от 02.03.2017 № 134; от 28.03.2017 № 184; от 19.07.2017 № 689; от 12.10.2017 № 985; от 29.12.2017 № 1384; от 05.09.2018 № 885; от 28.12.2018 № 1285; от 03.06.2019 № 498; от 26.11.2019 № 1138</t>
  </si>
  <si>
    <t xml:space="preserve">от 19.12.2016 № 1349,
изменения 
от 24.05.2017 № 453; от 31.08.2017 № 843; от 20.11.2017 № 1095; от 29.12.2017 № 1377; от 27.06.2018 № 623; от 26.10.2018 № 1060; от 29.12.2018 № 1307, от 22.04.2019 № 384; от 25.11.2019 № 1132 </t>
  </si>
  <si>
    <t xml:space="preserve">от 18.12.2015 № 1629,
изменения 
от 06.04.2016 № 344; от 06.07.2016 № 817; от 30.01.2017 № 54; 
от 29.12.2017 № 1381; от 16.10.2018 № 1020; от 26.12.2018 № 1265; от 27.05.2019 № 472, от 05.08.2019 № 732 </t>
  </si>
  <si>
    <t>от 10.12.2015 № 1550,
изменения от 19.12.2016 № 1347; 
от 04.05.2017 № 393; от 14.07.2017 № 649; от 26.10.2017 № 1010; от 24.11.2017 № 1130; от 29.12.2017 № 1348; от 30.07.2018 № 745; от 28.08.2018 № 857; от 11.12.2018 № 1196, от 22.04.2019 № 389; от 30.10.2019 № 1041; от 01.11.2019 № 1049</t>
  </si>
  <si>
    <t>от 11.12.2015 № 1569, изменения 
от 18.04.2016 № 394; 
от 28.06.2016 № 779; от 27.12.2016 № 1374; от 04.05.2017 № 390; от 08.08.2017 № 753; от 17.11.2017 № 1093; от 29.12.2017 № 1387; от 09.08.2018 № 787; от 30.11.2018 № 1157;  от 28.12.2018 № 1289, от 24.06.2019 № 595</t>
  </si>
  <si>
    <t>проект на 01.10.2019</t>
  </si>
  <si>
    <t>проект на 24.10.2019</t>
  </si>
  <si>
    <t>проект на 2020 год</t>
  </si>
  <si>
    <t>на регистрации</t>
  </si>
  <si>
    <t>не представлен</t>
  </si>
  <si>
    <t>проект представлен</t>
  </si>
  <si>
    <t>на экспертизе прокурора</t>
  </si>
  <si>
    <t>30.10.2019 отдана на доработку</t>
  </si>
  <si>
    <t>25.11.2019 отдана на доработку</t>
  </si>
  <si>
    <t>утверждено 05.08.2019 не нуждается в изменении</t>
  </si>
  <si>
    <t>утверждено 03.06.2019 не нуждается в изменении</t>
  </si>
  <si>
    <t>утверждено 26.11.2019</t>
  </si>
  <si>
    <t>утверждено 11.11.2019</t>
  </si>
  <si>
    <t xml:space="preserve">утверждено 01.11.2019 </t>
  </si>
  <si>
    <t>утверждено 25.11.2019</t>
  </si>
  <si>
    <t>от 19.12.2016 № 1351,
изменения 
от 28.04.2017 № 366; от 17.07.2017 № 669; от 15.11.2017 № 1078; от 25.12.2017 № 1288; от 29.12.2018 № 1317; от 04.12.2019 № 1183</t>
  </si>
  <si>
    <t>от 11.12.2015 № 1569, изменения 
от 18.04.2016 № 394; 
от 28.06.2016 № 779; от 27.12.2016 № 1374; от 04.05.2017 № 390; от 08.08.2017 № 753; от 17.11.2017 № 1093; от 29.12.2017 № 1387; от 09.08.2018 № 787; от 30.11.2018 № 1157;  от 28.12.2018 № 1289, от 24.06.2019 № 595; от 28.11.2019 № 1146;</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</si>
</sst>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 numFmtId="178" formatCode="0.000"/>
    <numFmt numFmtId="179" formatCode="0.0000"/>
    <numFmt numFmtId="180" formatCode="0.00000"/>
    <numFmt numFmtId="181" formatCode="0.000000"/>
    <numFmt numFmtId="182" formatCode="0.0000000"/>
    <numFmt numFmtId="183" formatCode="#,##0.00000"/>
    <numFmt numFmtId="184" formatCode="#,##0.0000"/>
    <numFmt numFmtId="185" formatCode="#,##0.000"/>
    <numFmt numFmtId="186" formatCode="#,##0.0"/>
    <numFmt numFmtId="187" formatCode="000000"/>
    <numFmt numFmtId="188" formatCode="#,##0.00&quot;р.&quot;"/>
    <numFmt numFmtId="189" formatCode="#,##0.00_р_."/>
    <numFmt numFmtId="190" formatCode="0.00000000"/>
    <numFmt numFmtId="191" formatCode="0.000000000"/>
  </numFmts>
  <fonts count="46">
    <font>
      <sz val="10"/>
      <name val="Arial"/>
      <family val="0"/>
    </font>
    <font>
      <u val="single"/>
      <sz val="7.5"/>
      <color indexed="12"/>
      <name val="Arial"/>
      <family val="2"/>
    </font>
    <font>
      <u val="single"/>
      <sz val="7.5"/>
      <color indexed="36"/>
      <name val="Arial"/>
      <family val="2"/>
    </font>
    <font>
      <b/>
      <sz val="14"/>
      <name val="Times New Roman"/>
      <family val="1"/>
    </font>
    <font>
      <sz val="14"/>
      <name val="Times New Roman"/>
      <family val="1"/>
    </font>
    <font>
      <sz val="12"/>
      <name val="Times New Roman"/>
      <family val="1"/>
    </font>
    <font>
      <b/>
      <sz val="12"/>
      <name val="Times New Roman"/>
      <family val="1"/>
    </font>
    <font>
      <sz val="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Times New Roman"/>
      <family val="1"/>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
      <sz val="14"/>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1" borderId="0" applyNumberFormat="0" applyBorder="0" applyAlignment="0" applyProtection="0"/>
  </cellStyleXfs>
  <cellXfs count="66">
    <xf numFmtId="0" fontId="0" fillId="0" borderId="0" xfId="0" applyAlignment="1">
      <alignment/>
    </xf>
    <xf numFmtId="0" fontId="3" fillId="0" borderId="10" xfId="0" applyFont="1" applyFill="1" applyBorder="1" applyAlignment="1">
      <alignment horizontal="center" vertical="top" wrapText="1"/>
    </xf>
    <xf numFmtId="176" fontId="4" fillId="0" borderId="10" xfId="0" applyNumberFormat="1" applyFont="1" applyFill="1" applyBorder="1" applyAlignment="1">
      <alignment horizontal="left" vertical="top" wrapText="1"/>
    </xf>
    <xf numFmtId="176" fontId="3" fillId="0" borderId="10" xfId="0" applyNumberFormat="1" applyFont="1" applyFill="1" applyBorder="1" applyAlignment="1">
      <alignment horizontal="left" vertical="top" wrapText="1"/>
    </xf>
    <xf numFmtId="0" fontId="44" fillId="0" borderId="0" xfId="0" applyFont="1" applyFill="1" applyBorder="1" applyAlignment="1">
      <alignment horizontal="left" wrapText="1"/>
    </xf>
    <xf numFmtId="0" fontId="44" fillId="0" borderId="0" xfId="0" applyFont="1" applyFill="1" applyBorder="1" applyAlignment="1">
      <alignment horizontal="center" wrapText="1"/>
    </xf>
    <xf numFmtId="0" fontId="45" fillId="0" borderId="0" xfId="0" applyFont="1" applyFill="1" applyBorder="1" applyAlignment="1">
      <alignment horizontal="left" wrapText="1"/>
    </xf>
    <xf numFmtId="0" fontId="45" fillId="0" borderId="0" xfId="0" applyFont="1" applyFill="1" applyBorder="1" applyAlignment="1">
      <alignment horizontal="center" wrapText="1"/>
    </xf>
    <xf numFmtId="0" fontId="3" fillId="0" borderId="0" xfId="0" applyFont="1" applyFill="1" applyBorder="1" applyAlignment="1">
      <alignment horizontal="left" wrapText="1"/>
    </xf>
    <xf numFmtId="0" fontId="44" fillId="0" borderId="10" xfId="0" applyFont="1" applyFill="1" applyBorder="1" applyAlignment="1">
      <alignment wrapText="1"/>
    </xf>
    <xf numFmtId="0" fontId="3" fillId="0" borderId="10" xfId="0" applyFont="1" applyFill="1" applyBorder="1" applyAlignment="1">
      <alignment horizontal="left" vertical="top" wrapText="1"/>
    </xf>
    <xf numFmtId="0" fontId="3" fillId="0" borderId="11" xfId="0" applyFont="1" applyFill="1" applyBorder="1" applyAlignment="1">
      <alignment horizontal="center" vertical="top" wrapText="1"/>
    </xf>
    <xf numFmtId="0" fontId="4" fillId="0" borderId="10" xfId="0" applyFont="1" applyFill="1" applyBorder="1" applyAlignment="1">
      <alignment horizontal="left" vertical="top" wrapText="1"/>
    </xf>
    <xf numFmtId="0" fontId="3" fillId="0" borderId="12" xfId="0" applyFont="1" applyFill="1" applyBorder="1" applyAlignment="1">
      <alignment horizontal="center" vertical="top" wrapText="1"/>
    </xf>
    <xf numFmtId="0" fontId="4" fillId="0" borderId="12" xfId="0" applyFont="1" applyFill="1" applyBorder="1" applyAlignment="1">
      <alignment horizontal="left" vertical="top" wrapText="1"/>
    </xf>
    <xf numFmtId="0" fontId="4" fillId="0" borderId="10" xfId="0" applyFont="1" applyFill="1" applyBorder="1" applyAlignment="1">
      <alignment horizontal="center" vertical="top" wrapText="1"/>
    </xf>
    <xf numFmtId="0" fontId="3" fillId="0" borderId="11" xfId="0" applyFont="1" applyFill="1" applyBorder="1" applyAlignment="1">
      <alignment horizontal="left" vertical="top" wrapText="1"/>
    </xf>
    <xf numFmtId="0" fontId="4" fillId="0" borderId="13" xfId="0" applyFont="1" applyFill="1" applyBorder="1" applyAlignment="1">
      <alignment horizontal="center" vertical="top" wrapText="1"/>
    </xf>
    <xf numFmtId="0" fontId="4" fillId="0" borderId="11" xfId="0" applyFont="1" applyFill="1" applyBorder="1" applyAlignment="1">
      <alignment horizontal="center" vertical="top" wrapText="1"/>
    </xf>
    <xf numFmtId="176" fontId="4" fillId="0" borderId="13" xfId="0" applyNumberFormat="1" applyFont="1" applyFill="1" applyBorder="1" applyAlignment="1">
      <alignment horizontal="center" vertical="top" wrapText="1"/>
    </xf>
    <xf numFmtId="176" fontId="4" fillId="0" borderId="11" xfId="0" applyNumberFormat="1"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horizontal="left" wrapText="1"/>
    </xf>
    <xf numFmtId="176" fontId="4" fillId="0" borderId="10" xfId="0" applyNumberFormat="1" applyFont="1" applyFill="1" applyBorder="1" applyAlignment="1">
      <alignment horizontal="center" vertical="top" wrapText="1"/>
    </xf>
    <xf numFmtId="3" fontId="3" fillId="0" borderId="12" xfId="0" applyNumberFormat="1" applyFont="1" applyFill="1" applyBorder="1" applyAlignment="1">
      <alignment horizontal="right" vertical="top" wrapText="1"/>
    </xf>
    <xf numFmtId="3" fontId="4" fillId="0" borderId="10" xfId="0" applyNumberFormat="1" applyFont="1" applyFill="1" applyBorder="1" applyAlignment="1">
      <alignment horizontal="right" vertical="top" wrapText="1"/>
    </xf>
    <xf numFmtId="3" fontId="3" fillId="0" borderId="11" xfId="0" applyNumberFormat="1" applyFont="1" applyFill="1" applyBorder="1" applyAlignment="1">
      <alignment horizontal="right" vertical="top" wrapText="1"/>
    </xf>
    <xf numFmtId="3" fontId="4" fillId="0" borderId="11" xfId="0" applyNumberFormat="1" applyFont="1" applyFill="1" applyBorder="1" applyAlignment="1">
      <alignment horizontal="right" vertical="top" wrapText="1"/>
    </xf>
    <xf numFmtId="3" fontId="3" fillId="0" borderId="10" xfId="0" applyNumberFormat="1" applyFont="1" applyFill="1" applyBorder="1" applyAlignment="1">
      <alignment horizontal="right" vertical="top" wrapText="1"/>
    </xf>
    <xf numFmtId="3" fontId="4" fillId="0" borderId="12" xfId="0" applyNumberFormat="1" applyFont="1" applyFill="1" applyBorder="1" applyAlignment="1">
      <alignment horizontal="right" vertical="top" wrapText="1"/>
    </xf>
    <xf numFmtId="3" fontId="3" fillId="0" borderId="10" xfId="0" applyNumberFormat="1" applyFont="1" applyFill="1" applyBorder="1" applyAlignment="1">
      <alignment wrapText="1"/>
    </xf>
    <xf numFmtId="0" fontId="4" fillId="0" borderId="13" xfId="0" applyFont="1" applyFill="1" applyBorder="1" applyAlignment="1">
      <alignment horizontal="left" vertical="top" wrapText="1"/>
    </xf>
    <xf numFmtId="0" fontId="5" fillId="0" borderId="13" xfId="0" applyFont="1" applyFill="1" applyBorder="1" applyAlignment="1">
      <alignment vertical="top" wrapText="1"/>
    </xf>
    <xf numFmtId="3" fontId="4" fillId="0" borderId="10" xfId="0" applyNumberFormat="1" applyFont="1" applyFill="1" applyBorder="1" applyAlignment="1">
      <alignment horizontal="left" vertical="top" wrapText="1"/>
    </xf>
    <xf numFmtId="3" fontId="45" fillId="0" borderId="0" xfId="0" applyNumberFormat="1" applyFont="1" applyFill="1" applyBorder="1" applyAlignment="1">
      <alignment horizontal="left" wrapText="1"/>
    </xf>
    <xf numFmtId="0" fontId="3" fillId="0" borderId="0" xfId="0" applyFont="1" applyFill="1" applyBorder="1" applyAlignment="1">
      <alignment horizontal="center" vertical="center" wrapText="1"/>
    </xf>
    <xf numFmtId="0" fontId="7" fillId="0" borderId="13" xfId="0" applyFont="1" applyFill="1" applyBorder="1" applyAlignment="1">
      <alignment horizontal="left" vertical="top"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176" fontId="4" fillId="0" borderId="12" xfId="0" applyNumberFormat="1" applyFont="1" applyFill="1" applyBorder="1" applyAlignment="1">
      <alignment horizontal="center" vertical="top" wrapText="1"/>
    </xf>
    <xf numFmtId="176" fontId="4" fillId="0" borderId="13" xfId="0" applyNumberFormat="1" applyFont="1" applyFill="1" applyBorder="1" applyAlignment="1">
      <alignment horizontal="center" vertical="top" wrapText="1"/>
    </xf>
    <xf numFmtId="0" fontId="5" fillId="0" borderId="10" xfId="0" applyFont="1" applyFill="1" applyBorder="1" applyAlignment="1">
      <alignment vertical="top" wrapText="1"/>
    </xf>
    <xf numFmtId="0" fontId="4" fillId="0" borderId="11" xfId="0" applyFont="1" applyFill="1" applyBorder="1" applyAlignment="1">
      <alignment horizontal="center" vertical="top" wrapText="1"/>
    </xf>
    <xf numFmtId="0" fontId="4" fillId="0" borderId="11" xfId="0" applyFont="1" applyFill="1" applyBorder="1" applyAlignment="1">
      <alignment horizontal="left" vertical="top" wrapText="1"/>
    </xf>
    <xf numFmtId="176" fontId="4" fillId="0" borderId="11" xfId="0" applyNumberFormat="1" applyFont="1" applyFill="1" applyBorder="1" applyAlignment="1">
      <alignment horizontal="center" vertical="top" wrapText="1"/>
    </xf>
    <xf numFmtId="0" fontId="44" fillId="0" borderId="14" xfId="0" applyFont="1" applyFill="1" applyBorder="1" applyAlignment="1">
      <alignment horizontal="center" wrapText="1"/>
    </xf>
    <xf numFmtId="0" fontId="44" fillId="0" borderId="15" xfId="0" applyFont="1" applyFill="1" applyBorder="1" applyAlignment="1">
      <alignment horizontal="center" wrapText="1"/>
    </xf>
    <xf numFmtId="0" fontId="44" fillId="0" borderId="16" xfId="0" applyFont="1" applyFill="1" applyBorder="1" applyAlignment="1">
      <alignment horizontal="center" wrapText="1"/>
    </xf>
    <xf numFmtId="0" fontId="5" fillId="0" borderId="12" xfId="0" applyFont="1" applyFill="1" applyBorder="1" applyAlignment="1">
      <alignment vertical="top" wrapText="1"/>
    </xf>
    <xf numFmtId="0" fontId="5" fillId="0" borderId="13" xfId="0" applyFont="1" applyFill="1" applyBorder="1" applyAlignment="1">
      <alignment vertical="top" wrapText="1"/>
    </xf>
    <xf numFmtId="0" fontId="5" fillId="0" borderId="11" xfId="0" applyFont="1" applyFill="1" applyBorder="1" applyAlignment="1">
      <alignment vertical="top" wrapText="1"/>
    </xf>
    <xf numFmtId="14" fontId="4" fillId="0" borderId="12" xfId="0" applyNumberFormat="1" applyFont="1" applyFill="1" applyBorder="1" applyAlignment="1">
      <alignment horizontal="left" vertical="top" wrapText="1"/>
    </xf>
    <xf numFmtId="14" fontId="4" fillId="0" borderId="13" xfId="0" applyNumberFormat="1" applyFont="1" applyFill="1" applyBorder="1" applyAlignment="1">
      <alignment horizontal="left" vertical="top" wrapText="1"/>
    </xf>
    <xf numFmtId="14" fontId="4" fillId="0" borderId="11" xfId="0" applyNumberFormat="1" applyFont="1" applyFill="1" applyBorder="1" applyAlignment="1">
      <alignment horizontal="left" vertical="top" wrapText="1"/>
    </xf>
    <xf numFmtId="0" fontId="3" fillId="0" borderId="17" xfId="0" applyFont="1" applyFill="1" applyBorder="1" applyAlignment="1">
      <alignment horizontal="center" vertical="center" wrapText="1"/>
    </xf>
    <xf numFmtId="0" fontId="6" fillId="0" borderId="12" xfId="0" applyFont="1" applyFill="1" applyBorder="1" applyAlignment="1">
      <alignment vertical="top" wrapText="1"/>
    </xf>
    <xf numFmtId="0" fontId="6" fillId="0" borderId="13" xfId="0" applyFont="1" applyFill="1" applyBorder="1" applyAlignment="1">
      <alignment vertical="top" wrapText="1"/>
    </xf>
    <xf numFmtId="0" fontId="6" fillId="0" borderId="11" xfId="0" applyFont="1" applyFill="1" applyBorder="1" applyAlignment="1">
      <alignment vertical="top" wrapText="1"/>
    </xf>
    <xf numFmtId="0" fontId="7" fillId="0" borderId="12"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1" xfId="0" applyFont="1" applyFill="1" applyBorder="1" applyAlignment="1">
      <alignment horizontal="left" vertical="top" wrapText="1"/>
    </xf>
    <xf numFmtId="14" fontId="7" fillId="0" borderId="12" xfId="0" applyNumberFormat="1" applyFont="1" applyFill="1" applyBorder="1" applyAlignment="1">
      <alignment horizontal="left" vertical="top" wrapText="1"/>
    </xf>
    <xf numFmtId="14" fontId="7" fillId="0" borderId="13" xfId="0" applyNumberFormat="1" applyFont="1" applyFill="1" applyBorder="1" applyAlignment="1">
      <alignment horizontal="left" vertical="top" wrapText="1"/>
    </xf>
    <xf numFmtId="14" fontId="7" fillId="0" borderId="11" xfId="0" applyNumberFormat="1"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6"/>
  <sheetViews>
    <sheetView tabSelected="1" view="pageBreakPreview" zoomScale="80" zoomScaleNormal="90" zoomScaleSheetLayoutView="80" zoomScalePageLayoutView="0" workbookViewId="0" topLeftCell="A1">
      <selection activeCell="E3" sqref="E3:E7"/>
    </sheetView>
  </sheetViews>
  <sheetFormatPr defaultColWidth="9.140625" defaultRowHeight="12.75"/>
  <cols>
    <col min="1" max="1" width="7.421875" style="7" customWidth="1"/>
    <col min="2" max="2" width="48.421875" style="6" customWidth="1"/>
    <col min="3" max="3" width="20.140625" style="7" hidden="1" customWidth="1"/>
    <col min="4" max="4" width="28.00390625" style="6" customWidth="1"/>
    <col min="5" max="5" width="21.8515625" style="7" customWidth="1"/>
    <col min="6" max="7" width="19.7109375" style="7" customWidth="1"/>
    <col min="8" max="8" width="39.8515625" style="7" customWidth="1"/>
    <col min="9" max="9" width="20.7109375" style="6" customWidth="1"/>
    <col min="10" max="10" width="20.8515625" style="6" customWidth="1"/>
    <col min="11" max="16384" width="9.140625" style="6" customWidth="1"/>
  </cols>
  <sheetData>
    <row r="1" spans="1:8" s="4" customFormat="1" ht="32.25" customHeight="1">
      <c r="A1" s="56" t="s">
        <v>107</v>
      </c>
      <c r="B1" s="56"/>
      <c r="C1" s="56"/>
      <c r="D1" s="56"/>
      <c r="E1" s="56"/>
      <c r="F1" s="56"/>
      <c r="G1" s="56"/>
      <c r="H1" s="56"/>
    </row>
    <row r="2" spans="1:8" s="5" customFormat="1" ht="119.25" customHeight="1">
      <c r="A2" s="1" t="s">
        <v>3</v>
      </c>
      <c r="B2" s="1" t="s">
        <v>5</v>
      </c>
      <c r="C2" s="1" t="s">
        <v>11</v>
      </c>
      <c r="D2" s="10" t="s">
        <v>1</v>
      </c>
      <c r="E2" s="1" t="s">
        <v>106</v>
      </c>
      <c r="F2" s="1" t="s">
        <v>0</v>
      </c>
      <c r="G2" s="1" t="s">
        <v>62</v>
      </c>
      <c r="H2" s="1" t="s">
        <v>43</v>
      </c>
    </row>
    <row r="3" spans="1:8" ht="57" customHeight="1">
      <c r="A3" s="1">
        <v>1</v>
      </c>
      <c r="B3" s="3" t="s">
        <v>64</v>
      </c>
      <c r="C3" s="37" t="s">
        <v>4</v>
      </c>
      <c r="D3" s="39" t="s">
        <v>130</v>
      </c>
      <c r="E3" s="41" t="s">
        <v>51</v>
      </c>
      <c r="F3" s="24">
        <f>SUM(F4:F7)</f>
        <v>7960197</v>
      </c>
      <c r="G3" s="24">
        <f>SUM(G4:G7)</f>
        <v>1066022</v>
      </c>
      <c r="H3" s="50" t="s">
        <v>74</v>
      </c>
    </row>
    <row r="4" spans="1:8" s="5" customFormat="1" ht="41.25" customHeight="1">
      <c r="A4" s="1"/>
      <c r="B4" s="2" t="s">
        <v>12</v>
      </c>
      <c r="C4" s="38"/>
      <c r="D4" s="40"/>
      <c r="E4" s="42"/>
      <c r="F4" s="25">
        <v>7002952</v>
      </c>
      <c r="G4" s="25">
        <v>929043</v>
      </c>
      <c r="H4" s="51"/>
    </row>
    <row r="5" spans="1:8" s="5" customFormat="1" ht="43.5" customHeight="1">
      <c r="A5" s="1"/>
      <c r="B5" s="2" t="s">
        <v>13</v>
      </c>
      <c r="C5" s="38"/>
      <c r="D5" s="40"/>
      <c r="E5" s="42"/>
      <c r="F5" s="25">
        <v>595616</v>
      </c>
      <c r="G5" s="25">
        <v>83230</v>
      </c>
      <c r="H5" s="51"/>
    </row>
    <row r="6" spans="1:8" s="5" customFormat="1" ht="62.25" customHeight="1">
      <c r="A6" s="1"/>
      <c r="B6" s="2" t="s">
        <v>14</v>
      </c>
      <c r="C6" s="38"/>
      <c r="D6" s="40"/>
      <c r="E6" s="42"/>
      <c r="F6" s="25">
        <v>5363</v>
      </c>
      <c r="G6" s="25">
        <v>887</v>
      </c>
      <c r="H6" s="51"/>
    </row>
    <row r="7" spans="1:8" s="5" customFormat="1" ht="72" customHeight="1">
      <c r="A7" s="1"/>
      <c r="B7" s="2" t="s">
        <v>15</v>
      </c>
      <c r="C7" s="44"/>
      <c r="D7" s="45"/>
      <c r="E7" s="46"/>
      <c r="F7" s="25">
        <v>356266</v>
      </c>
      <c r="G7" s="25">
        <v>52862</v>
      </c>
      <c r="H7" s="52"/>
    </row>
    <row r="8" spans="1:8" s="5" customFormat="1" ht="75" customHeight="1">
      <c r="A8" s="1">
        <v>2</v>
      </c>
      <c r="B8" s="3" t="s">
        <v>63</v>
      </c>
      <c r="C8" s="37" t="s">
        <v>4</v>
      </c>
      <c r="D8" s="39" t="s">
        <v>109</v>
      </c>
      <c r="E8" s="41" t="s">
        <v>8</v>
      </c>
      <c r="F8" s="26">
        <v>752639.12785</v>
      </c>
      <c r="G8" s="26">
        <v>119542.66827</v>
      </c>
      <c r="H8" s="50" t="s">
        <v>73</v>
      </c>
    </row>
    <row r="9" spans="1:8" s="5" customFormat="1" ht="63" customHeight="1">
      <c r="A9" s="1"/>
      <c r="B9" s="2" t="s">
        <v>18</v>
      </c>
      <c r="C9" s="38"/>
      <c r="D9" s="40"/>
      <c r="E9" s="42"/>
      <c r="F9" s="27">
        <v>739501.73401</v>
      </c>
      <c r="G9" s="25">
        <v>117659.33267</v>
      </c>
      <c r="H9" s="51"/>
    </row>
    <row r="10" spans="1:8" s="5" customFormat="1" ht="79.5" customHeight="1">
      <c r="A10" s="1"/>
      <c r="B10" s="2" t="s">
        <v>19</v>
      </c>
      <c r="C10" s="44"/>
      <c r="D10" s="40"/>
      <c r="E10" s="42"/>
      <c r="F10" s="27">
        <v>2776.93</v>
      </c>
      <c r="G10" s="25">
        <v>650.03</v>
      </c>
      <c r="H10" s="51"/>
    </row>
    <row r="11" spans="1:8" s="5" customFormat="1" ht="40.5" customHeight="1">
      <c r="A11" s="1"/>
      <c r="B11" s="2" t="s">
        <v>50</v>
      </c>
      <c r="C11" s="17"/>
      <c r="D11" s="40"/>
      <c r="E11" s="42"/>
      <c r="F11" s="25">
        <v>7966.23624</v>
      </c>
      <c r="G11" s="25">
        <v>0</v>
      </c>
      <c r="H11" s="51"/>
    </row>
    <row r="12" spans="1:8" s="5" customFormat="1" ht="59.25" customHeight="1">
      <c r="A12" s="1"/>
      <c r="B12" s="2" t="s">
        <v>59</v>
      </c>
      <c r="C12" s="17"/>
      <c r="D12" s="45"/>
      <c r="E12" s="46"/>
      <c r="F12" s="27">
        <v>2394.2276</v>
      </c>
      <c r="G12" s="27">
        <v>1233.3056</v>
      </c>
      <c r="H12" s="52"/>
    </row>
    <row r="13" spans="1:8" s="5" customFormat="1" ht="93.75" customHeight="1">
      <c r="A13" s="1">
        <v>3</v>
      </c>
      <c r="B13" s="3" t="s">
        <v>65</v>
      </c>
      <c r="C13" s="37" t="s">
        <v>4</v>
      </c>
      <c r="D13" s="39" t="s">
        <v>111</v>
      </c>
      <c r="E13" s="41" t="s">
        <v>57</v>
      </c>
      <c r="F13" s="26">
        <f>SUM(F14:F15)</f>
        <v>118914</v>
      </c>
      <c r="G13" s="28">
        <f>SUM(G14:G15)</f>
        <v>13420.8966</v>
      </c>
      <c r="H13" s="50" t="s">
        <v>79</v>
      </c>
    </row>
    <row r="14" spans="1:8" s="5" customFormat="1" ht="75">
      <c r="A14" s="1"/>
      <c r="B14" s="2" t="s">
        <v>20</v>
      </c>
      <c r="C14" s="38"/>
      <c r="D14" s="40"/>
      <c r="E14" s="42"/>
      <c r="F14" s="27">
        <v>82651</v>
      </c>
      <c r="G14" s="25">
        <v>6832</v>
      </c>
      <c r="H14" s="51"/>
    </row>
    <row r="15" spans="1:8" s="5" customFormat="1" ht="93.75">
      <c r="A15" s="1"/>
      <c r="B15" s="2" t="s">
        <v>21</v>
      </c>
      <c r="C15" s="44"/>
      <c r="D15" s="45"/>
      <c r="E15" s="46"/>
      <c r="F15" s="27">
        <v>36263</v>
      </c>
      <c r="G15" s="25">
        <v>6588.8966</v>
      </c>
      <c r="H15" s="52"/>
    </row>
    <row r="16" spans="1:8" ht="127.5" customHeight="1">
      <c r="A16" s="1">
        <v>4</v>
      </c>
      <c r="B16" s="3" t="s">
        <v>66</v>
      </c>
      <c r="C16" s="37" t="s">
        <v>4</v>
      </c>
      <c r="D16" s="39" t="s">
        <v>80</v>
      </c>
      <c r="E16" s="41" t="s">
        <v>41</v>
      </c>
      <c r="F16" s="28">
        <f>SUM(F17:F18)</f>
        <v>64571</v>
      </c>
      <c r="G16" s="28">
        <f>SUM(G17:G18)</f>
        <v>27593.101</v>
      </c>
      <c r="H16" s="43" t="s">
        <v>81</v>
      </c>
    </row>
    <row r="17" spans="1:8" ht="83.25" customHeight="1">
      <c r="A17" s="1"/>
      <c r="B17" s="2" t="s">
        <v>22</v>
      </c>
      <c r="C17" s="38"/>
      <c r="D17" s="40"/>
      <c r="E17" s="42"/>
      <c r="F17" s="25">
        <v>64530.613</v>
      </c>
      <c r="G17" s="25">
        <v>27593.101</v>
      </c>
      <c r="H17" s="43"/>
    </row>
    <row r="18" spans="1:8" ht="43.5" customHeight="1">
      <c r="A18" s="1"/>
      <c r="B18" s="2" t="s">
        <v>6</v>
      </c>
      <c r="C18" s="38"/>
      <c r="D18" s="40"/>
      <c r="E18" s="42"/>
      <c r="F18" s="25">
        <v>40.387</v>
      </c>
      <c r="G18" s="25">
        <v>0</v>
      </c>
      <c r="H18" s="43"/>
    </row>
    <row r="19" spans="1:8" ht="108.75" customHeight="1">
      <c r="A19" s="1">
        <v>5</v>
      </c>
      <c r="B19" s="3" t="s">
        <v>67</v>
      </c>
      <c r="C19" s="37" t="s">
        <v>23</v>
      </c>
      <c r="D19" s="39" t="s">
        <v>105</v>
      </c>
      <c r="E19" s="41" t="s">
        <v>51</v>
      </c>
      <c r="F19" s="28">
        <f>SUM(F20:F21)</f>
        <v>3159820</v>
      </c>
      <c r="G19" s="28">
        <f>SUM(G20:G21)</f>
        <v>335791</v>
      </c>
      <c r="H19" s="50" t="s">
        <v>75</v>
      </c>
    </row>
    <row r="20" spans="1:8" ht="87" customHeight="1">
      <c r="A20" s="1"/>
      <c r="B20" s="2" t="s">
        <v>24</v>
      </c>
      <c r="C20" s="38"/>
      <c r="D20" s="40"/>
      <c r="E20" s="42"/>
      <c r="F20" s="25">
        <v>3147557</v>
      </c>
      <c r="G20" s="25">
        <v>330582</v>
      </c>
      <c r="H20" s="51"/>
    </row>
    <row r="21" spans="1:8" ht="51" customHeight="1">
      <c r="A21" s="1"/>
      <c r="B21" s="2" t="s">
        <v>25</v>
      </c>
      <c r="C21" s="44"/>
      <c r="D21" s="45"/>
      <c r="E21" s="46"/>
      <c r="F21" s="25">
        <v>12263</v>
      </c>
      <c r="G21" s="25">
        <v>5209</v>
      </c>
      <c r="H21" s="52"/>
    </row>
    <row r="22" spans="1:8" ht="114.75" customHeight="1">
      <c r="A22" s="1">
        <v>6</v>
      </c>
      <c r="B22" s="3" t="s">
        <v>76</v>
      </c>
      <c r="C22" s="37" t="s">
        <v>23</v>
      </c>
      <c r="D22" s="39" t="s">
        <v>77</v>
      </c>
      <c r="E22" s="41" t="s">
        <v>51</v>
      </c>
      <c r="F22" s="28">
        <f>SUM(F23:F25)</f>
        <v>471240</v>
      </c>
      <c r="G22" s="28">
        <f>SUM(G23:G25)</f>
        <v>84572.3</v>
      </c>
      <c r="H22" s="50" t="s">
        <v>78</v>
      </c>
    </row>
    <row r="23" spans="1:8" ht="62.25" customHeight="1">
      <c r="A23" s="1"/>
      <c r="B23" s="2" t="s">
        <v>26</v>
      </c>
      <c r="C23" s="38"/>
      <c r="D23" s="40"/>
      <c r="E23" s="42"/>
      <c r="F23" s="25">
        <v>406491</v>
      </c>
      <c r="G23" s="25">
        <v>72806</v>
      </c>
      <c r="H23" s="51"/>
    </row>
    <row r="24" spans="1:8" ht="60.75" customHeight="1">
      <c r="A24" s="1"/>
      <c r="B24" s="2" t="s">
        <v>27</v>
      </c>
      <c r="C24" s="38"/>
      <c r="D24" s="40"/>
      <c r="E24" s="42"/>
      <c r="F24" s="25">
        <v>63064</v>
      </c>
      <c r="G24" s="25">
        <v>11298</v>
      </c>
      <c r="H24" s="51"/>
    </row>
    <row r="25" spans="1:8" ht="45" customHeight="1">
      <c r="A25" s="1"/>
      <c r="B25" s="2" t="s">
        <v>28</v>
      </c>
      <c r="C25" s="44"/>
      <c r="D25" s="45"/>
      <c r="E25" s="46"/>
      <c r="F25" s="25">
        <v>1685</v>
      </c>
      <c r="G25" s="25">
        <v>468.3</v>
      </c>
      <c r="H25" s="52"/>
    </row>
    <row r="26" spans="1:8" s="22" customFormat="1" ht="93.75" customHeight="1">
      <c r="A26" s="1">
        <v>7</v>
      </c>
      <c r="B26" s="10" t="s">
        <v>86</v>
      </c>
      <c r="C26" s="37" t="s">
        <v>23</v>
      </c>
      <c r="D26" s="39" t="s">
        <v>108</v>
      </c>
      <c r="E26" s="41" t="s">
        <v>41</v>
      </c>
      <c r="F26" s="28">
        <f>F27</f>
        <v>11672.93</v>
      </c>
      <c r="G26" s="28">
        <f>G27</f>
        <v>4051.274</v>
      </c>
      <c r="H26" s="50" t="s">
        <v>87</v>
      </c>
    </row>
    <row r="27" spans="1:8" s="22" customFormat="1" ht="105.75" customHeight="1">
      <c r="A27" s="1"/>
      <c r="B27" s="2" t="s">
        <v>29</v>
      </c>
      <c r="C27" s="44"/>
      <c r="D27" s="45"/>
      <c r="E27" s="46"/>
      <c r="F27" s="25">
        <v>11672.93</v>
      </c>
      <c r="G27" s="27">
        <v>4051.274</v>
      </c>
      <c r="H27" s="52"/>
    </row>
    <row r="28" spans="1:8" ht="120.75" customHeight="1">
      <c r="A28" s="1">
        <v>8</v>
      </c>
      <c r="B28" s="10" t="s">
        <v>68</v>
      </c>
      <c r="C28" s="37" t="s">
        <v>4</v>
      </c>
      <c r="D28" s="39" t="s">
        <v>88</v>
      </c>
      <c r="E28" s="41" t="s">
        <v>53</v>
      </c>
      <c r="F28" s="28">
        <f>SUM(F29:F30)</f>
        <v>1966</v>
      </c>
      <c r="G28" s="28">
        <f>SUM(G29:G30)</f>
        <v>400</v>
      </c>
      <c r="H28" s="50" t="s">
        <v>89</v>
      </c>
    </row>
    <row r="29" spans="1:8" ht="59.25" customHeight="1">
      <c r="A29" s="1"/>
      <c r="B29" s="2" t="s">
        <v>16</v>
      </c>
      <c r="C29" s="38"/>
      <c r="D29" s="40"/>
      <c r="E29" s="42"/>
      <c r="F29" s="33" t="s">
        <v>37</v>
      </c>
      <c r="G29" s="33" t="s">
        <v>37</v>
      </c>
      <c r="H29" s="51"/>
    </row>
    <row r="30" spans="1:8" ht="40.5" customHeight="1">
      <c r="A30" s="1"/>
      <c r="B30" s="2" t="s">
        <v>17</v>
      </c>
      <c r="C30" s="44"/>
      <c r="D30" s="45"/>
      <c r="E30" s="46"/>
      <c r="F30" s="25">
        <v>1966</v>
      </c>
      <c r="G30" s="25">
        <v>400</v>
      </c>
      <c r="H30" s="52"/>
    </row>
    <row r="31" spans="1:8" ht="96.75" customHeight="1">
      <c r="A31" s="1">
        <v>9</v>
      </c>
      <c r="B31" s="10" t="s">
        <v>69</v>
      </c>
      <c r="C31" s="37" t="s">
        <v>23</v>
      </c>
      <c r="D31" s="39" t="s">
        <v>90</v>
      </c>
      <c r="E31" s="41" t="s">
        <v>41</v>
      </c>
      <c r="F31" s="28">
        <f>SUM(F32:F35)</f>
        <v>298749</v>
      </c>
      <c r="G31" s="28">
        <f>SUM(G32:G35)</f>
        <v>47836</v>
      </c>
      <c r="H31" s="50" t="s">
        <v>91</v>
      </c>
    </row>
    <row r="32" spans="1:8" ht="61.5" customHeight="1">
      <c r="A32" s="11"/>
      <c r="B32" s="2" t="s">
        <v>30</v>
      </c>
      <c r="C32" s="38"/>
      <c r="D32" s="40"/>
      <c r="E32" s="42"/>
      <c r="F32" s="27">
        <v>2344</v>
      </c>
      <c r="G32" s="25">
        <v>920</v>
      </c>
      <c r="H32" s="51"/>
    </row>
    <row r="33" spans="1:8" ht="78" customHeight="1">
      <c r="A33" s="11"/>
      <c r="B33" s="2" t="s">
        <v>38</v>
      </c>
      <c r="C33" s="38"/>
      <c r="D33" s="40"/>
      <c r="E33" s="42"/>
      <c r="F33" s="27">
        <v>465</v>
      </c>
      <c r="G33" s="25">
        <v>0</v>
      </c>
      <c r="H33" s="51"/>
    </row>
    <row r="34" spans="1:8" ht="41.25" customHeight="1">
      <c r="A34" s="11"/>
      <c r="B34" s="2" t="s">
        <v>39</v>
      </c>
      <c r="C34" s="38"/>
      <c r="D34" s="40"/>
      <c r="E34" s="42"/>
      <c r="F34" s="27">
        <v>40171</v>
      </c>
      <c r="G34" s="25">
        <v>5691</v>
      </c>
      <c r="H34" s="51"/>
    </row>
    <row r="35" spans="1:8" ht="59.25" customHeight="1">
      <c r="A35" s="11"/>
      <c r="B35" s="2" t="s">
        <v>40</v>
      </c>
      <c r="C35" s="44"/>
      <c r="D35" s="45"/>
      <c r="E35" s="46"/>
      <c r="F35" s="27">
        <v>255769</v>
      </c>
      <c r="G35" s="25">
        <v>41225</v>
      </c>
      <c r="H35" s="52"/>
    </row>
    <row r="36" spans="1:8" ht="97.5" customHeight="1">
      <c r="A36" s="11">
        <v>10</v>
      </c>
      <c r="B36" s="16" t="s">
        <v>70</v>
      </c>
      <c r="C36" s="37" t="s">
        <v>4</v>
      </c>
      <c r="D36" s="39" t="s">
        <v>82</v>
      </c>
      <c r="E36" s="41" t="s">
        <v>41</v>
      </c>
      <c r="F36" s="26">
        <f>SUM(F37:F37)</f>
        <v>161799</v>
      </c>
      <c r="G36" s="26">
        <f>SUM(G37:G37)</f>
        <v>22650</v>
      </c>
      <c r="H36" s="50" t="s">
        <v>85</v>
      </c>
    </row>
    <row r="37" spans="1:8" ht="77.25" customHeight="1">
      <c r="A37" s="11"/>
      <c r="B37" s="2" t="s">
        <v>36</v>
      </c>
      <c r="C37" s="44"/>
      <c r="D37" s="45"/>
      <c r="E37" s="46"/>
      <c r="F37" s="27">
        <v>161799</v>
      </c>
      <c r="G37" s="25">
        <v>22650</v>
      </c>
      <c r="H37" s="52"/>
    </row>
    <row r="38" spans="1:8" ht="119.25" customHeight="1">
      <c r="A38" s="1">
        <v>11</v>
      </c>
      <c r="B38" s="10" t="s">
        <v>71</v>
      </c>
      <c r="C38" s="37" t="s">
        <v>4</v>
      </c>
      <c r="D38" s="53" t="s">
        <v>83</v>
      </c>
      <c r="E38" s="41" t="s">
        <v>42</v>
      </c>
      <c r="F38" s="28">
        <f>SUM(F39:F41)</f>
        <v>10813.744999999999</v>
      </c>
      <c r="G38" s="28">
        <f>SUM(G39:G41)</f>
        <v>1957.3600000000001</v>
      </c>
      <c r="H38" s="50" t="s">
        <v>84</v>
      </c>
    </row>
    <row r="39" spans="1:8" ht="88.5" customHeight="1">
      <c r="A39" s="15"/>
      <c r="B39" s="12" t="s">
        <v>9</v>
      </c>
      <c r="C39" s="38"/>
      <c r="D39" s="54"/>
      <c r="E39" s="42"/>
      <c r="F39" s="25">
        <v>1667.476</v>
      </c>
      <c r="G39" s="25">
        <v>209.23</v>
      </c>
      <c r="H39" s="51"/>
    </row>
    <row r="40" spans="1:8" ht="99" customHeight="1">
      <c r="A40" s="15"/>
      <c r="B40" s="12" t="s">
        <v>7</v>
      </c>
      <c r="C40" s="38"/>
      <c r="D40" s="54"/>
      <c r="E40" s="42"/>
      <c r="F40" s="25">
        <v>516.369</v>
      </c>
      <c r="G40" s="25">
        <v>100</v>
      </c>
      <c r="H40" s="51"/>
    </row>
    <row r="41" spans="1:8" ht="88.5" customHeight="1">
      <c r="A41" s="15"/>
      <c r="B41" s="12" t="s">
        <v>10</v>
      </c>
      <c r="C41" s="44"/>
      <c r="D41" s="55"/>
      <c r="E41" s="46"/>
      <c r="F41" s="25">
        <v>8629.9</v>
      </c>
      <c r="G41" s="27">
        <v>1648.13</v>
      </c>
      <c r="H41" s="52"/>
    </row>
    <row r="42" spans="1:8" ht="93.75" customHeight="1">
      <c r="A42" s="1">
        <v>12</v>
      </c>
      <c r="B42" s="10" t="s">
        <v>61</v>
      </c>
      <c r="C42" s="37" t="s">
        <v>4</v>
      </c>
      <c r="D42" s="39" t="s">
        <v>112</v>
      </c>
      <c r="E42" s="41" t="s">
        <v>2</v>
      </c>
      <c r="F42" s="28">
        <v>86970.61224</v>
      </c>
      <c r="G42" s="28">
        <v>50081.11866</v>
      </c>
      <c r="H42" s="50" t="s">
        <v>100</v>
      </c>
    </row>
    <row r="43" spans="1:8" ht="93.75">
      <c r="A43" s="1"/>
      <c r="B43" s="12" t="s">
        <v>31</v>
      </c>
      <c r="C43" s="38"/>
      <c r="D43" s="40"/>
      <c r="E43" s="42"/>
      <c r="F43" s="25" t="s">
        <v>37</v>
      </c>
      <c r="G43" s="25" t="s">
        <v>37</v>
      </c>
      <c r="H43" s="51"/>
    </row>
    <row r="44" spans="1:8" ht="93.75">
      <c r="A44" s="1"/>
      <c r="B44" s="12" t="s">
        <v>32</v>
      </c>
      <c r="C44" s="44"/>
      <c r="D44" s="45"/>
      <c r="E44" s="46"/>
      <c r="F44" s="25">
        <v>86970.61224</v>
      </c>
      <c r="G44" s="25">
        <v>50081.11866</v>
      </c>
      <c r="H44" s="52"/>
    </row>
    <row r="45" spans="1:8" ht="75" customHeight="1">
      <c r="A45" s="1">
        <v>13</v>
      </c>
      <c r="B45" s="10" t="s">
        <v>101</v>
      </c>
      <c r="C45" s="37" t="s">
        <v>23</v>
      </c>
      <c r="D45" s="39" t="s">
        <v>102</v>
      </c>
      <c r="E45" s="41" t="s">
        <v>41</v>
      </c>
      <c r="F45" s="28">
        <f>SUM(F46:F51)</f>
        <v>472690</v>
      </c>
      <c r="G45" s="28">
        <f>SUM(G46:G51)</f>
        <v>50386</v>
      </c>
      <c r="H45" s="50" t="s">
        <v>103</v>
      </c>
    </row>
    <row r="46" spans="1:8" ht="45" customHeight="1">
      <c r="A46" s="1"/>
      <c r="B46" s="12" t="s">
        <v>33</v>
      </c>
      <c r="C46" s="38"/>
      <c r="D46" s="40"/>
      <c r="E46" s="42"/>
      <c r="F46" s="25">
        <v>266515</v>
      </c>
      <c r="G46" s="25">
        <v>38355</v>
      </c>
      <c r="H46" s="51"/>
    </row>
    <row r="47" spans="1:8" ht="61.5" customHeight="1">
      <c r="A47" s="1"/>
      <c r="B47" s="12" t="s">
        <v>34</v>
      </c>
      <c r="C47" s="38"/>
      <c r="D47" s="40"/>
      <c r="E47" s="42"/>
      <c r="F47" s="25">
        <v>755</v>
      </c>
      <c r="G47" s="25">
        <v>740</v>
      </c>
      <c r="H47" s="51"/>
    </row>
    <row r="48" spans="1:8" ht="75">
      <c r="A48" s="13"/>
      <c r="B48" s="14" t="s">
        <v>35</v>
      </c>
      <c r="C48" s="38"/>
      <c r="D48" s="40"/>
      <c r="E48" s="42"/>
      <c r="F48" s="29">
        <v>3610</v>
      </c>
      <c r="G48" s="29">
        <v>791</v>
      </c>
      <c r="H48" s="51"/>
    </row>
    <row r="49" spans="1:8" ht="75">
      <c r="A49" s="13"/>
      <c r="B49" s="14" t="s">
        <v>54</v>
      </c>
      <c r="C49" s="17"/>
      <c r="D49" s="40"/>
      <c r="E49" s="19"/>
      <c r="F49" s="29">
        <v>19304</v>
      </c>
      <c r="G49" s="29">
        <v>4024</v>
      </c>
      <c r="H49" s="32"/>
    </row>
    <row r="50" spans="1:8" ht="37.5">
      <c r="A50" s="13"/>
      <c r="B50" s="14" t="s">
        <v>60</v>
      </c>
      <c r="C50" s="17"/>
      <c r="D50" s="40"/>
      <c r="E50" s="19"/>
      <c r="F50" s="29">
        <v>166667</v>
      </c>
      <c r="G50" s="29">
        <v>0</v>
      </c>
      <c r="H50" s="32"/>
    </row>
    <row r="51" spans="1:8" ht="75">
      <c r="A51" s="13"/>
      <c r="B51" s="14" t="s">
        <v>72</v>
      </c>
      <c r="C51" s="17"/>
      <c r="D51" s="40"/>
      <c r="E51" s="19"/>
      <c r="F51" s="29">
        <v>15839</v>
      </c>
      <c r="G51" s="29">
        <v>6476</v>
      </c>
      <c r="H51" s="32"/>
    </row>
    <row r="52" spans="1:8" ht="56.25">
      <c r="A52" s="13"/>
      <c r="B52" s="14" t="s">
        <v>104</v>
      </c>
      <c r="C52" s="17"/>
      <c r="D52" s="45"/>
      <c r="E52" s="19"/>
      <c r="F52" s="33" t="s">
        <v>37</v>
      </c>
      <c r="G52" s="33" t="s">
        <v>37</v>
      </c>
      <c r="H52" s="32"/>
    </row>
    <row r="53" spans="1:8" ht="56.25" customHeight="1">
      <c r="A53" s="1">
        <v>14</v>
      </c>
      <c r="B53" s="10" t="s">
        <v>96</v>
      </c>
      <c r="C53" s="37" t="s">
        <v>23</v>
      </c>
      <c r="D53" s="39" t="s">
        <v>110</v>
      </c>
      <c r="E53" s="41" t="s">
        <v>41</v>
      </c>
      <c r="F53" s="28">
        <v>304922.41441</v>
      </c>
      <c r="G53" s="28">
        <v>48919.0036</v>
      </c>
      <c r="H53" s="50" t="s">
        <v>97</v>
      </c>
    </row>
    <row r="54" spans="1:8" ht="117" customHeight="1">
      <c r="A54" s="1"/>
      <c r="B54" s="12" t="s">
        <v>44</v>
      </c>
      <c r="C54" s="38"/>
      <c r="D54" s="40"/>
      <c r="E54" s="42"/>
      <c r="F54" s="25">
        <v>278814.593</v>
      </c>
      <c r="G54" s="25">
        <v>45498.7851</v>
      </c>
      <c r="H54" s="51"/>
    </row>
    <row r="55" spans="1:8" ht="119.25" customHeight="1">
      <c r="A55" s="1"/>
      <c r="B55" s="12" t="s">
        <v>45</v>
      </c>
      <c r="C55" s="38"/>
      <c r="D55" s="40"/>
      <c r="E55" s="42"/>
      <c r="F55" s="25">
        <v>16478.73935</v>
      </c>
      <c r="G55" s="25">
        <v>778</v>
      </c>
      <c r="H55" s="51"/>
    </row>
    <row r="56" spans="1:9" ht="93.75">
      <c r="A56" s="13"/>
      <c r="B56" s="14" t="s">
        <v>46</v>
      </c>
      <c r="C56" s="38"/>
      <c r="D56" s="40"/>
      <c r="E56" s="42"/>
      <c r="F56" s="29">
        <v>6318.89931</v>
      </c>
      <c r="G56" s="29">
        <v>1505.7285</v>
      </c>
      <c r="H56" s="51"/>
      <c r="I56" s="34"/>
    </row>
    <row r="57" spans="1:8" ht="56.25">
      <c r="A57" s="13"/>
      <c r="B57" s="14" t="s">
        <v>47</v>
      </c>
      <c r="C57" s="17"/>
      <c r="D57" s="40"/>
      <c r="E57" s="19"/>
      <c r="F57" s="29">
        <v>1373.42</v>
      </c>
      <c r="G57" s="29">
        <v>531.82</v>
      </c>
      <c r="H57" s="32"/>
    </row>
    <row r="58" spans="1:8" ht="56.25">
      <c r="A58" s="13"/>
      <c r="B58" s="14" t="s">
        <v>48</v>
      </c>
      <c r="C58" s="18"/>
      <c r="D58" s="45"/>
      <c r="E58" s="20"/>
      <c r="F58" s="29">
        <v>443.6</v>
      </c>
      <c r="G58" s="29">
        <v>80.65</v>
      </c>
      <c r="H58" s="32"/>
    </row>
    <row r="59" spans="1:8" ht="56.25">
      <c r="A59" s="13"/>
      <c r="B59" s="14" t="s">
        <v>52</v>
      </c>
      <c r="C59" s="17"/>
      <c r="D59" s="31"/>
      <c r="E59" s="19"/>
      <c r="F59" s="29">
        <v>1493.16275</v>
      </c>
      <c r="G59" s="29">
        <v>524.02</v>
      </c>
      <c r="H59" s="32"/>
    </row>
    <row r="60" spans="1:8" ht="56.25">
      <c r="A60" s="1">
        <v>15</v>
      </c>
      <c r="B60" s="10" t="s">
        <v>98</v>
      </c>
      <c r="C60" s="37" t="s">
        <v>23</v>
      </c>
      <c r="D60" s="39" t="s">
        <v>129</v>
      </c>
      <c r="E60" s="41" t="s">
        <v>2</v>
      </c>
      <c r="F60" s="28">
        <f>F61</f>
        <v>30234</v>
      </c>
      <c r="G60" s="28">
        <f>G61</f>
        <v>9438</v>
      </c>
      <c r="H60" s="50" t="s">
        <v>95</v>
      </c>
    </row>
    <row r="61" spans="1:8" ht="99.75" customHeight="1">
      <c r="A61" s="13"/>
      <c r="B61" s="14" t="s">
        <v>49</v>
      </c>
      <c r="C61" s="38"/>
      <c r="D61" s="40"/>
      <c r="E61" s="42"/>
      <c r="F61" s="29">
        <v>30234</v>
      </c>
      <c r="G61" s="29">
        <v>9438</v>
      </c>
      <c r="H61" s="51"/>
    </row>
    <row r="62" spans="1:8" ht="81" customHeight="1">
      <c r="A62" s="1">
        <v>16</v>
      </c>
      <c r="B62" s="10" t="s">
        <v>92</v>
      </c>
      <c r="C62" s="15"/>
      <c r="D62" s="39" t="s">
        <v>93</v>
      </c>
      <c r="E62" s="23" t="s">
        <v>58</v>
      </c>
      <c r="F62" s="28">
        <f>F63+F64</f>
        <v>1039786.1950000001</v>
      </c>
      <c r="G62" s="28">
        <f>G63+G64</f>
        <v>295880.385</v>
      </c>
      <c r="H62" s="57" t="s">
        <v>94</v>
      </c>
    </row>
    <row r="63" spans="1:8" ht="56.25">
      <c r="A63" s="15"/>
      <c r="B63" s="12" t="s">
        <v>55</v>
      </c>
      <c r="C63" s="15"/>
      <c r="D63" s="40"/>
      <c r="E63" s="23"/>
      <c r="F63" s="25">
        <v>28513.682</v>
      </c>
      <c r="G63" s="25">
        <v>8607.755</v>
      </c>
      <c r="H63" s="58"/>
    </row>
    <row r="64" spans="1:8" ht="56.25" customHeight="1">
      <c r="A64" s="15"/>
      <c r="B64" s="12" t="s">
        <v>56</v>
      </c>
      <c r="C64" s="15"/>
      <c r="D64" s="45"/>
      <c r="E64" s="23"/>
      <c r="F64" s="25">
        <v>1011272.513</v>
      </c>
      <c r="G64" s="25">
        <v>287272.63</v>
      </c>
      <c r="H64" s="59"/>
    </row>
    <row r="65" spans="1:8" s="8" customFormat="1" ht="18.75">
      <c r="A65" s="47"/>
      <c r="B65" s="48"/>
      <c r="C65" s="48"/>
      <c r="D65" s="48"/>
      <c r="E65" s="49"/>
      <c r="F65" s="30">
        <f>F3+F8+F13+F19+F22+F26+F28+F31+F36+F38+F42+F45+F53+F60+F62</f>
        <v>14882414.0245</v>
      </c>
      <c r="G65" s="30">
        <f>G3+G8+G13+G19+G22+G26+G28+G31+G36+G38+G42+G45+G53+G60+G62</f>
        <v>2150948.00613</v>
      </c>
      <c r="H65" s="9"/>
    </row>
    <row r="66" spans="6:7" ht="18.75">
      <c r="F66" s="21"/>
      <c r="G66" s="21"/>
    </row>
  </sheetData>
  <sheetProtection/>
  <mergeCells count="64">
    <mergeCell ref="H53:H56"/>
    <mergeCell ref="C45:C48"/>
    <mergeCell ref="H62:H64"/>
    <mergeCell ref="H13:H15"/>
    <mergeCell ref="E22:E25"/>
    <mergeCell ref="E26:E27"/>
    <mergeCell ref="D45:D52"/>
    <mergeCell ref="D53:D58"/>
    <mergeCell ref="D62:D64"/>
    <mergeCell ref="D22:D25"/>
    <mergeCell ref="H22:H25"/>
    <mergeCell ref="H36:H37"/>
    <mergeCell ref="H42:H44"/>
    <mergeCell ref="H38:H41"/>
    <mergeCell ref="D26:D27"/>
    <mergeCell ref="D42:D44"/>
    <mergeCell ref="E42:E44"/>
    <mergeCell ref="E53:E56"/>
    <mergeCell ref="C13:C15"/>
    <mergeCell ref="D13:D15"/>
    <mergeCell ref="E13:E15"/>
    <mergeCell ref="H60:H61"/>
    <mergeCell ref="H19:H21"/>
    <mergeCell ref="C36:C37"/>
    <mergeCell ref="D36:D37"/>
    <mergeCell ref="E36:E37"/>
    <mergeCell ref="C22:C25"/>
    <mergeCell ref="C53:C56"/>
    <mergeCell ref="A1:H1"/>
    <mergeCell ref="C3:C7"/>
    <mergeCell ref="D3:D7"/>
    <mergeCell ref="E3:E7"/>
    <mergeCell ref="H3:H7"/>
    <mergeCell ref="D8:D12"/>
    <mergeCell ref="C8:C10"/>
    <mergeCell ref="H8:H12"/>
    <mergeCell ref="E8:E12"/>
    <mergeCell ref="C28:C30"/>
    <mergeCell ref="D28:D30"/>
    <mergeCell ref="E28:E30"/>
    <mergeCell ref="C42:C44"/>
    <mergeCell ref="H28:H30"/>
    <mergeCell ref="H26:H27"/>
    <mergeCell ref="C26:C27"/>
    <mergeCell ref="C38:C41"/>
    <mergeCell ref="D38:D41"/>
    <mergeCell ref="E38:E41"/>
    <mergeCell ref="A65:E65"/>
    <mergeCell ref="H45:H48"/>
    <mergeCell ref="C31:C35"/>
    <mergeCell ref="D31:D35"/>
    <mergeCell ref="E31:E35"/>
    <mergeCell ref="H31:H35"/>
    <mergeCell ref="C60:C61"/>
    <mergeCell ref="D60:D61"/>
    <mergeCell ref="E60:E61"/>
    <mergeCell ref="E45:E48"/>
    <mergeCell ref="C16:C18"/>
    <mergeCell ref="D16:D18"/>
    <mergeCell ref="E16:E18"/>
    <mergeCell ref="H16:H18"/>
    <mergeCell ref="C19:C21"/>
    <mergeCell ref="D19:D21"/>
    <mergeCell ref="E19:E21"/>
  </mergeCells>
  <printOptions/>
  <pageMargins left="0.31496062992125984" right="0.11811023622047245" top="0.35433070866141736" bottom="0.35433070866141736" header="0.31496062992125984" footer="0.31496062992125984"/>
  <pageSetup horizontalDpi="600" verticalDpi="600" orientation="portrait" paperSize="9" scale="49" r:id="rId1"/>
</worksheet>
</file>

<file path=xl/worksheets/sheet2.xml><?xml version="1.0" encoding="utf-8"?>
<worksheet xmlns="http://schemas.openxmlformats.org/spreadsheetml/2006/main" xmlns:r="http://schemas.openxmlformats.org/officeDocument/2006/relationships">
  <dimension ref="A1:L66"/>
  <sheetViews>
    <sheetView view="pageBreakPreview" zoomScale="90" zoomScaleSheetLayoutView="90" zoomScalePageLayoutView="0" workbookViewId="0" topLeftCell="A1">
      <selection activeCell="H38" sqref="H38:H41"/>
    </sheetView>
  </sheetViews>
  <sheetFormatPr defaultColWidth="9.140625" defaultRowHeight="12.75"/>
  <cols>
    <col min="1" max="1" width="7.421875" style="7" customWidth="1"/>
    <col min="2" max="2" width="48.421875" style="6" customWidth="1"/>
    <col min="3" max="3" width="20.140625" style="7" hidden="1" customWidth="1"/>
    <col min="4" max="4" width="28.00390625" style="6" customWidth="1"/>
    <col min="5" max="5" width="21.8515625" style="7" hidden="1" customWidth="1"/>
    <col min="6" max="7" width="19.7109375" style="7" hidden="1" customWidth="1"/>
    <col min="8" max="8" width="39.8515625" style="7" customWidth="1"/>
    <col min="9" max="11" width="16.421875" style="7" customWidth="1"/>
    <col min="12" max="12" width="20.7109375" style="6" customWidth="1"/>
    <col min="13" max="13" width="20.8515625" style="6" customWidth="1"/>
    <col min="14" max="16384" width="9.140625" style="6" customWidth="1"/>
  </cols>
  <sheetData>
    <row r="1" spans="1:11" s="4" customFormat="1" ht="32.25" customHeight="1">
      <c r="A1" s="56" t="s">
        <v>107</v>
      </c>
      <c r="B1" s="56"/>
      <c r="C1" s="56"/>
      <c r="D1" s="56"/>
      <c r="E1" s="56"/>
      <c r="F1" s="56"/>
      <c r="G1" s="56"/>
      <c r="H1" s="56"/>
      <c r="I1" s="35"/>
      <c r="J1" s="35"/>
      <c r="K1" s="35"/>
    </row>
    <row r="2" spans="1:11" s="5" customFormat="1" ht="81.75" customHeight="1">
      <c r="A2" s="1" t="s">
        <v>3</v>
      </c>
      <c r="B2" s="1" t="s">
        <v>5</v>
      </c>
      <c r="C2" s="1" t="s">
        <v>11</v>
      </c>
      <c r="D2" s="10" t="s">
        <v>1</v>
      </c>
      <c r="E2" s="1" t="s">
        <v>106</v>
      </c>
      <c r="F2" s="1" t="s">
        <v>0</v>
      </c>
      <c r="G2" s="1" t="s">
        <v>62</v>
      </c>
      <c r="H2" s="1" t="s">
        <v>43</v>
      </c>
      <c r="I2" s="1" t="s">
        <v>114</v>
      </c>
      <c r="J2" s="1" t="s">
        <v>115</v>
      </c>
      <c r="K2" s="1" t="s">
        <v>116</v>
      </c>
    </row>
    <row r="3" spans="1:11" ht="61.5" customHeight="1">
      <c r="A3" s="1">
        <v>1</v>
      </c>
      <c r="B3" s="3" t="s">
        <v>64</v>
      </c>
      <c r="C3" s="37" t="s">
        <v>4</v>
      </c>
      <c r="D3" s="60" t="s">
        <v>113</v>
      </c>
      <c r="E3" s="41" t="s">
        <v>51</v>
      </c>
      <c r="F3" s="24">
        <f>SUM(F4:F7)</f>
        <v>7969795</v>
      </c>
      <c r="G3" s="24">
        <f>SUM(G4:G7)</f>
        <v>1050962</v>
      </c>
      <c r="H3" s="50" t="s">
        <v>74</v>
      </c>
      <c r="I3" s="50" t="s">
        <v>117</v>
      </c>
      <c r="J3" s="50" t="s">
        <v>118</v>
      </c>
      <c r="K3" s="50" t="s">
        <v>118</v>
      </c>
    </row>
    <row r="4" spans="1:11" s="5" customFormat="1" ht="41.25" customHeight="1" hidden="1">
      <c r="A4" s="1"/>
      <c r="B4" s="2" t="s">
        <v>12</v>
      </c>
      <c r="C4" s="38"/>
      <c r="D4" s="61"/>
      <c r="E4" s="42"/>
      <c r="F4" s="25">
        <v>7022387</v>
      </c>
      <c r="G4" s="25">
        <v>926430</v>
      </c>
      <c r="H4" s="51"/>
      <c r="I4" s="51"/>
      <c r="J4" s="51"/>
      <c r="K4" s="51"/>
    </row>
    <row r="5" spans="1:11" s="5" customFormat="1" ht="39" customHeight="1" hidden="1">
      <c r="A5" s="1"/>
      <c r="B5" s="2" t="s">
        <v>13</v>
      </c>
      <c r="C5" s="38"/>
      <c r="D5" s="61"/>
      <c r="E5" s="42"/>
      <c r="F5" s="25">
        <v>585872</v>
      </c>
      <c r="G5" s="25">
        <v>71474</v>
      </c>
      <c r="H5" s="51"/>
      <c r="I5" s="51"/>
      <c r="J5" s="51"/>
      <c r="K5" s="51"/>
    </row>
    <row r="6" spans="1:11" s="5" customFormat="1" ht="56.25" hidden="1">
      <c r="A6" s="1"/>
      <c r="B6" s="2" t="s">
        <v>14</v>
      </c>
      <c r="C6" s="38"/>
      <c r="D6" s="61"/>
      <c r="E6" s="42"/>
      <c r="F6" s="25">
        <v>5371</v>
      </c>
      <c r="G6" s="25">
        <v>887</v>
      </c>
      <c r="H6" s="51"/>
      <c r="I6" s="51"/>
      <c r="J6" s="51"/>
      <c r="K6" s="51"/>
    </row>
    <row r="7" spans="1:11" s="5" customFormat="1" ht="66" customHeight="1" hidden="1">
      <c r="A7" s="1"/>
      <c r="B7" s="2" t="s">
        <v>15</v>
      </c>
      <c r="C7" s="44"/>
      <c r="D7" s="62"/>
      <c r="E7" s="46"/>
      <c r="F7" s="25">
        <v>356165</v>
      </c>
      <c r="G7" s="25">
        <v>52171</v>
      </c>
      <c r="H7" s="52"/>
      <c r="I7" s="52"/>
      <c r="J7" s="52"/>
      <c r="K7" s="52"/>
    </row>
    <row r="8" spans="1:11" s="5" customFormat="1" ht="61.5" customHeight="1">
      <c r="A8" s="1">
        <v>2</v>
      </c>
      <c r="B8" s="3" t="s">
        <v>63</v>
      </c>
      <c r="C8" s="37" t="s">
        <v>4</v>
      </c>
      <c r="D8" s="60" t="s">
        <v>109</v>
      </c>
      <c r="E8" s="41" t="s">
        <v>8</v>
      </c>
      <c r="F8" s="26">
        <v>752639.12785</v>
      </c>
      <c r="G8" s="26">
        <v>119542.66827</v>
      </c>
      <c r="H8" s="50" t="s">
        <v>73</v>
      </c>
      <c r="I8" s="50" t="s">
        <v>125</v>
      </c>
      <c r="J8" s="50" t="s">
        <v>118</v>
      </c>
      <c r="K8" s="50" t="s">
        <v>118</v>
      </c>
    </row>
    <row r="9" spans="1:11" s="5" customFormat="1" ht="63" customHeight="1" hidden="1">
      <c r="A9" s="1"/>
      <c r="B9" s="2" t="s">
        <v>18</v>
      </c>
      <c r="C9" s="38"/>
      <c r="D9" s="61"/>
      <c r="E9" s="42"/>
      <c r="F9" s="27">
        <v>739501.73401</v>
      </c>
      <c r="G9" s="25">
        <v>117659.33267</v>
      </c>
      <c r="H9" s="51"/>
      <c r="I9" s="51"/>
      <c r="J9" s="51"/>
      <c r="K9" s="51"/>
    </row>
    <row r="10" spans="1:11" s="5" customFormat="1" ht="79.5" customHeight="1" hidden="1">
      <c r="A10" s="1"/>
      <c r="B10" s="2" t="s">
        <v>19</v>
      </c>
      <c r="C10" s="44"/>
      <c r="D10" s="61"/>
      <c r="E10" s="42"/>
      <c r="F10" s="27">
        <v>2776.93</v>
      </c>
      <c r="G10" s="25">
        <v>650.03</v>
      </c>
      <c r="H10" s="51"/>
      <c r="I10" s="51"/>
      <c r="J10" s="51"/>
      <c r="K10" s="51"/>
    </row>
    <row r="11" spans="1:11" s="5" customFormat="1" ht="40.5" customHeight="1" hidden="1">
      <c r="A11" s="1"/>
      <c r="B11" s="2" t="s">
        <v>50</v>
      </c>
      <c r="C11" s="17"/>
      <c r="D11" s="61"/>
      <c r="E11" s="42"/>
      <c r="F11" s="25">
        <v>7966.23624</v>
      </c>
      <c r="G11" s="25">
        <v>0</v>
      </c>
      <c r="H11" s="51"/>
      <c r="I11" s="51"/>
      <c r="J11" s="51"/>
      <c r="K11" s="51"/>
    </row>
    <row r="12" spans="1:11" s="5" customFormat="1" ht="59.25" customHeight="1" hidden="1">
      <c r="A12" s="1"/>
      <c r="B12" s="2" t="s">
        <v>59</v>
      </c>
      <c r="C12" s="17"/>
      <c r="D12" s="62"/>
      <c r="E12" s="46"/>
      <c r="F12" s="27">
        <v>2394.2276</v>
      </c>
      <c r="G12" s="27">
        <v>1233.3056</v>
      </c>
      <c r="H12" s="52"/>
      <c r="I12" s="52"/>
      <c r="J12" s="52"/>
      <c r="K12" s="52"/>
    </row>
    <row r="13" spans="1:11" s="5" customFormat="1" ht="81" customHeight="1">
      <c r="A13" s="1">
        <v>3</v>
      </c>
      <c r="B13" s="3" t="s">
        <v>65</v>
      </c>
      <c r="C13" s="37" t="s">
        <v>4</v>
      </c>
      <c r="D13" s="60" t="s">
        <v>111</v>
      </c>
      <c r="E13" s="41" t="s">
        <v>57</v>
      </c>
      <c r="F13" s="26">
        <f>SUM(F14:F15)</f>
        <v>118914</v>
      </c>
      <c r="G13" s="28">
        <f>SUM(G14:G15)</f>
        <v>13420.8966</v>
      </c>
      <c r="H13" s="50" t="s">
        <v>79</v>
      </c>
      <c r="I13" s="50" t="s">
        <v>123</v>
      </c>
      <c r="J13" s="50" t="s">
        <v>119</v>
      </c>
      <c r="K13" s="50" t="s">
        <v>118</v>
      </c>
    </row>
    <row r="14" spans="1:11" s="5" customFormat="1" ht="75" customHeight="1" hidden="1">
      <c r="A14" s="1"/>
      <c r="B14" s="2" t="s">
        <v>20</v>
      </c>
      <c r="C14" s="38"/>
      <c r="D14" s="61"/>
      <c r="E14" s="42"/>
      <c r="F14" s="27">
        <v>82651</v>
      </c>
      <c r="G14" s="25">
        <v>6832</v>
      </c>
      <c r="H14" s="51"/>
      <c r="I14" s="51"/>
      <c r="J14" s="51"/>
      <c r="K14" s="51"/>
    </row>
    <row r="15" spans="1:11" s="5" customFormat="1" ht="93.75" customHeight="1" hidden="1">
      <c r="A15" s="1"/>
      <c r="B15" s="2" t="s">
        <v>21</v>
      </c>
      <c r="C15" s="44"/>
      <c r="D15" s="62"/>
      <c r="E15" s="46"/>
      <c r="F15" s="27">
        <v>36263</v>
      </c>
      <c r="G15" s="25">
        <v>6588.8966</v>
      </c>
      <c r="H15" s="52"/>
      <c r="I15" s="52"/>
      <c r="J15" s="52"/>
      <c r="K15" s="52"/>
    </row>
    <row r="16" spans="1:11" ht="117" customHeight="1">
      <c r="A16" s="1">
        <v>4</v>
      </c>
      <c r="B16" s="3" t="s">
        <v>66</v>
      </c>
      <c r="C16" s="37" t="s">
        <v>4</v>
      </c>
      <c r="D16" s="60" t="s">
        <v>80</v>
      </c>
      <c r="E16" s="41" t="s">
        <v>41</v>
      </c>
      <c r="F16" s="28">
        <f>SUM(F17:F18)</f>
        <v>64571</v>
      </c>
      <c r="G16" s="28">
        <f>SUM(G17:G18)</f>
        <v>27593.101</v>
      </c>
      <c r="H16" s="43" t="s">
        <v>81</v>
      </c>
      <c r="I16" s="43" t="s">
        <v>120</v>
      </c>
      <c r="J16" s="50" t="s">
        <v>118</v>
      </c>
      <c r="K16" s="50" t="s">
        <v>118</v>
      </c>
    </row>
    <row r="17" spans="1:11" ht="83.25" customHeight="1" hidden="1">
      <c r="A17" s="1"/>
      <c r="B17" s="2" t="s">
        <v>22</v>
      </c>
      <c r="C17" s="38"/>
      <c r="D17" s="61"/>
      <c r="E17" s="42"/>
      <c r="F17" s="25">
        <v>64530.613</v>
      </c>
      <c r="G17" s="25">
        <v>27593.101</v>
      </c>
      <c r="H17" s="43"/>
      <c r="I17" s="43"/>
      <c r="J17" s="51"/>
      <c r="K17" s="51"/>
    </row>
    <row r="18" spans="1:11" ht="43.5" customHeight="1" hidden="1">
      <c r="A18" s="1"/>
      <c r="B18" s="2" t="s">
        <v>6</v>
      </c>
      <c r="C18" s="38"/>
      <c r="D18" s="61"/>
      <c r="E18" s="42"/>
      <c r="F18" s="25">
        <v>40.387</v>
      </c>
      <c r="G18" s="25">
        <v>0</v>
      </c>
      <c r="H18" s="43"/>
      <c r="I18" s="43"/>
      <c r="J18" s="52"/>
      <c r="K18" s="52"/>
    </row>
    <row r="19" spans="1:11" ht="45.75" customHeight="1">
      <c r="A19" s="1">
        <v>5</v>
      </c>
      <c r="B19" s="3" t="s">
        <v>67</v>
      </c>
      <c r="C19" s="37" t="s">
        <v>23</v>
      </c>
      <c r="D19" s="60" t="s">
        <v>105</v>
      </c>
      <c r="E19" s="41" t="s">
        <v>51</v>
      </c>
      <c r="F19" s="28">
        <f>SUM(F20:F21)</f>
        <v>3159820</v>
      </c>
      <c r="G19" s="28">
        <f>SUM(G20:G21)</f>
        <v>335791</v>
      </c>
      <c r="H19" s="50" t="s">
        <v>75</v>
      </c>
      <c r="I19" s="50" t="s">
        <v>121</v>
      </c>
      <c r="J19" s="50" t="s">
        <v>118</v>
      </c>
      <c r="K19" s="50" t="s">
        <v>118</v>
      </c>
    </row>
    <row r="20" spans="1:11" ht="87" customHeight="1" hidden="1">
      <c r="A20" s="1"/>
      <c r="B20" s="2" t="s">
        <v>24</v>
      </c>
      <c r="C20" s="38"/>
      <c r="D20" s="61"/>
      <c r="E20" s="42"/>
      <c r="F20" s="25">
        <v>3147557</v>
      </c>
      <c r="G20" s="25">
        <v>330582</v>
      </c>
      <c r="H20" s="51"/>
      <c r="I20" s="51"/>
      <c r="J20" s="51"/>
      <c r="K20" s="51"/>
    </row>
    <row r="21" spans="1:11" ht="51" customHeight="1" hidden="1">
      <c r="A21" s="1"/>
      <c r="B21" s="2" t="s">
        <v>25</v>
      </c>
      <c r="C21" s="44"/>
      <c r="D21" s="62"/>
      <c r="E21" s="46"/>
      <c r="F21" s="25">
        <v>12263</v>
      </c>
      <c r="G21" s="25">
        <v>5209</v>
      </c>
      <c r="H21" s="52"/>
      <c r="I21" s="52"/>
      <c r="J21" s="52"/>
      <c r="K21" s="52"/>
    </row>
    <row r="22" spans="1:11" ht="98.25" customHeight="1">
      <c r="A22" s="1">
        <v>6</v>
      </c>
      <c r="B22" s="3" t="s">
        <v>76</v>
      </c>
      <c r="C22" s="37" t="s">
        <v>23</v>
      </c>
      <c r="D22" s="60" t="s">
        <v>77</v>
      </c>
      <c r="E22" s="41" t="s">
        <v>51</v>
      </c>
      <c r="F22" s="28">
        <f>SUM(F23:F25)</f>
        <v>471240</v>
      </c>
      <c r="G22" s="28">
        <f>SUM(G23:G25)</f>
        <v>84572.3</v>
      </c>
      <c r="H22" s="50" t="s">
        <v>78</v>
      </c>
      <c r="I22" s="50" t="s">
        <v>121</v>
      </c>
      <c r="J22" s="50" t="s">
        <v>118</v>
      </c>
      <c r="K22" s="50" t="s">
        <v>118</v>
      </c>
    </row>
    <row r="23" spans="1:11" ht="62.25" customHeight="1" hidden="1">
      <c r="A23" s="1"/>
      <c r="B23" s="2" t="s">
        <v>26</v>
      </c>
      <c r="C23" s="38"/>
      <c r="D23" s="61"/>
      <c r="E23" s="42"/>
      <c r="F23" s="25">
        <v>406491</v>
      </c>
      <c r="G23" s="25">
        <v>72806</v>
      </c>
      <c r="H23" s="51"/>
      <c r="I23" s="51"/>
      <c r="J23" s="51"/>
      <c r="K23" s="51"/>
    </row>
    <row r="24" spans="1:11" ht="60.75" customHeight="1" hidden="1">
      <c r="A24" s="1"/>
      <c r="B24" s="2" t="s">
        <v>27</v>
      </c>
      <c r="C24" s="38"/>
      <c r="D24" s="61"/>
      <c r="E24" s="42"/>
      <c r="F24" s="25">
        <v>63064</v>
      </c>
      <c r="G24" s="25">
        <v>11298</v>
      </c>
      <c r="H24" s="51"/>
      <c r="I24" s="51"/>
      <c r="J24" s="51"/>
      <c r="K24" s="51"/>
    </row>
    <row r="25" spans="1:11" ht="45" customHeight="1" hidden="1">
      <c r="A25" s="1"/>
      <c r="B25" s="2" t="s">
        <v>28</v>
      </c>
      <c r="C25" s="44"/>
      <c r="D25" s="62"/>
      <c r="E25" s="46"/>
      <c r="F25" s="25">
        <v>1685</v>
      </c>
      <c r="G25" s="25">
        <v>468.3</v>
      </c>
      <c r="H25" s="52"/>
      <c r="I25" s="52"/>
      <c r="J25" s="52"/>
      <c r="K25" s="52"/>
    </row>
    <row r="26" spans="1:11" s="22" customFormat="1" ht="77.25" customHeight="1">
      <c r="A26" s="1">
        <v>7</v>
      </c>
      <c r="B26" s="10" t="s">
        <v>86</v>
      </c>
      <c r="C26" s="37" t="s">
        <v>23</v>
      </c>
      <c r="D26" s="60" t="s">
        <v>108</v>
      </c>
      <c r="E26" s="41" t="s">
        <v>41</v>
      </c>
      <c r="F26" s="28">
        <f>F27</f>
        <v>11672.93</v>
      </c>
      <c r="G26" s="28">
        <f>G27</f>
        <v>4051.274</v>
      </c>
      <c r="H26" s="50" t="s">
        <v>87</v>
      </c>
      <c r="I26" s="50" t="s">
        <v>126</v>
      </c>
      <c r="J26" s="50" t="s">
        <v>118</v>
      </c>
      <c r="K26" s="50" t="s">
        <v>118</v>
      </c>
    </row>
    <row r="27" spans="1:11" s="22" customFormat="1" ht="105.75" customHeight="1" hidden="1">
      <c r="A27" s="1"/>
      <c r="B27" s="2" t="s">
        <v>29</v>
      </c>
      <c r="C27" s="44"/>
      <c r="D27" s="62"/>
      <c r="E27" s="46"/>
      <c r="F27" s="25">
        <v>11672.93</v>
      </c>
      <c r="G27" s="27">
        <v>4051.274</v>
      </c>
      <c r="H27" s="52"/>
      <c r="I27" s="52"/>
      <c r="J27" s="52"/>
      <c r="K27" s="52"/>
    </row>
    <row r="28" spans="1:11" ht="115.5" customHeight="1">
      <c r="A28" s="1">
        <v>8</v>
      </c>
      <c r="B28" s="10" t="s">
        <v>68</v>
      </c>
      <c r="C28" s="37" t="s">
        <v>4</v>
      </c>
      <c r="D28" s="60" t="s">
        <v>88</v>
      </c>
      <c r="E28" s="41" t="s">
        <v>53</v>
      </c>
      <c r="F28" s="28">
        <f>SUM(F29:F30)</f>
        <v>1966</v>
      </c>
      <c r="G28" s="28">
        <f>SUM(G29:G30)</f>
        <v>400</v>
      </c>
      <c r="H28" s="50" t="s">
        <v>89</v>
      </c>
      <c r="I28" s="50" t="s">
        <v>118</v>
      </c>
      <c r="J28" s="50" t="s">
        <v>118</v>
      </c>
      <c r="K28" s="50" t="s">
        <v>118</v>
      </c>
    </row>
    <row r="29" spans="1:11" ht="59.25" customHeight="1" hidden="1">
      <c r="A29" s="1"/>
      <c r="B29" s="2" t="s">
        <v>16</v>
      </c>
      <c r="C29" s="38"/>
      <c r="D29" s="61"/>
      <c r="E29" s="42"/>
      <c r="F29" s="33" t="s">
        <v>37</v>
      </c>
      <c r="G29" s="33" t="s">
        <v>37</v>
      </c>
      <c r="H29" s="51"/>
      <c r="I29" s="51"/>
      <c r="J29" s="51"/>
      <c r="K29" s="51"/>
    </row>
    <row r="30" spans="1:11" ht="40.5" customHeight="1" hidden="1">
      <c r="A30" s="1"/>
      <c r="B30" s="2" t="s">
        <v>17</v>
      </c>
      <c r="C30" s="44"/>
      <c r="D30" s="62"/>
      <c r="E30" s="46"/>
      <c r="F30" s="25">
        <v>1966</v>
      </c>
      <c r="G30" s="25">
        <v>400</v>
      </c>
      <c r="H30" s="52"/>
      <c r="I30" s="52"/>
      <c r="J30" s="52"/>
      <c r="K30" s="52"/>
    </row>
    <row r="31" spans="1:11" ht="79.5" customHeight="1">
      <c r="A31" s="1">
        <v>9</v>
      </c>
      <c r="B31" s="10" t="s">
        <v>69</v>
      </c>
      <c r="C31" s="37" t="s">
        <v>23</v>
      </c>
      <c r="D31" s="60" t="s">
        <v>90</v>
      </c>
      <c r="E31" s="41" t="s">
        <v>41</v>
      </c>
      <c r="F31" s="28">
        <f>SUM(F32:F35)</f>
        <v>298749</v>
      </c>
      <c r="G31" s="28">
        <f>SUM(G32:G35)</f>
        <v>47836</v>
      </c>
      <c r="H31" s="50" t="s">
        <v>91</v>
      </c>
      <c r="I31" s="50" t="s">
        <v>122</v>
      </c>
      <c r="J31" s="50" t="s">
        <v>118</v>
      </c>
      <c r="K31" s="50" t="s">
        <v>118</v>
      </c>
    </row>
    <row r="32" spans="1:11" ht="61.5" customHeight="1" hidden="1">
      <c r="A32" s="11"/>
      <c r="B32" s="2" t="s">
        <v>30</v>
      </c>
      <c r="C32" s="38"/>
      <c r="D32" s="61"/>
      <c r="E32" s="42"/>
      <c r="F32" s="27">
        <v>2344</v>
      </c>
      <c r="G32" s="25">
        <v>920</v>
      </c>
      <c r="H32" s="51"/>
      <c r="I32" s="51"/>
      <c r="J32" s="51"/>
      <c r="K32" s="51"/>
    </row>
    <row r="33" spans="1:11" ht="78" customHeight="1" hidden="1">
      <c r="A33" s="11"/>
      <c r="B33" s="2" t="s">
        <v>38</v>
      </c>
      <c r="C33" s="38"/>
      <c r="D33" s="61"/>
      <c r="E33" s="42"/>
      <c r="F33" s="27">
        <v>465</v>
      </c>
      <c r="G33" s="25">
        <v>0</v>
      </c>
      <c r="H33" s="51"/>
      <c r="I33" s="51"/>
      <c r="J33" s="51"/>
      <c r="K33" s="51"/>
    </row>
    <row r="34" spans="1:11" ht="41.25" customHeight="1" hidden="1">
      <c r="A34" s="11"/>
      <c r="B34" s="2" t="s">
        <v>39</v>
      </c>
      <c r="C34" s="38"/>
      <c r="D34" s="61"/>
      <c r="E34" s="42"/>
      <c r="F34" s="27">
        <v>40171</v>
      </c>
      <c r="G34" s="25">
        <v>5691</v>
      </c>
      <c r="H34" s="51"/>
      <c r="I34" s="51"/>
      <c r="J34" s="51"/>
      <c r="K34" s="51"/>
    </row>
    <row r="35" spans="1:11" ht="59.25" customHeight="1" hidden="1">
      <c r="A35" s="11"/>
      <c r="B35" s="2" t="s">
        <v>40</v>
      </c>
      <c r="C35" s="44"/>
      <c r="D35" s="62"/>
      <c r="E35" s="46"/>
      <c r="F35" s="27">
        <v>255769</v>
      </c>
      <c r="G35" s="25">
        <v>41225</v>
      </c>
      <c r="H35" s="52"/>
      <c r="I35" s="52"/>
      <c r="J35" s="52"/>
      <c r="K35" s="52"/>
    </row>
    <row r="36" spans="1:11" ht="66" customHeight="1">
      <c r="A36" s="11">
        <v>10</v>
      </c>
      <c r="B36" s="16" t="s">
        <v>70</v>
      </c>
      <c r="C36" s="37" t="s">
        <v>4</v>
      </c>
      <c r="D36" s="60" t="s">
        <v>82</v>
      </c>
      <c r="E36" s="41" t="s">
        <v>41</v>
      </c>
      <c r="F36" s="26">
        <f>SUM(F37:F37)</f>
        <v>161799</v>
      </c>
      <c r="G36" s="26">
        <f>SUM(G37:G37)</f>
        <v>22650</v>
      </c>
      <c r="H36" s="50" t="s">
        <v>85</v>
      </c>
      <c r="I36" s="50" t="s">
        <v>123</v>
      </c>
      <c r="J36" s="50" t="s">
        <v>118</v>
      </c>
      <c r="K36" s="50" t="s">
        <v>118</v>
      </c>
    </row>
    <row r="37" spans="1:11" ht="77.25" customHeight="1" hidden="1">
      <c r="A37" s="11"/>
      <c r="B37" s="2" t="s">
        <v>36</v>
      </c>
      <c r="C37" s="44"/>
      <c r="D37" s="62"/>
      <c r="E37" s="46"/>
      <c r="F37" s="27">
        <v>161799</v>
      </c>
      <c r="G37" s="25">
        <v>22650</v>
      </c>
      <c r="H37" s="52"/>
      <c r="I37" s="52"/>
      <c r="J37" s="52"/>
      <c r="K37" s="52"/>
    </row>
    <row r="38" spans="1:11" ht="102.75" customHeight="1">
      <c r="A38" s="1">
        <v>11</v>
      </c>
      <c r="B38" s="10" t="s">
        <v>71</v>
      </c>
      <c r="C38" s="37" t="s">
        <v>4</v>
      </c>
      <c r="D38" s="63" t="s">
        <v>83</v>
      </c>
      <c r="E38" s="41" t="s">
        <v>42</v>
      </c>
      <c r="F38" s="28">
        <f>SUM(F39:F41)</f>
        <v>10813.744999999999</v>
      </c>
      <c r="G38" s="28">
        <f>SUM(G39:G41)</f>
        <v>1957.3600000000001</v>
      </c>
      <c r="H38" s="50" t="s">
        <v>84</v>
      </c>
      <c r="I38" s="50" t="s">
        <v>124</v>
      </c>
      <c r="J38" s="50" t="s">
        <v>118</v>
      </c>
      <c r="K38" s="50" t="s">
        <v>118</v>
      </c>
    </row>
    <row r="39" spans="1:11" ht="88.5" customHeight="1" hidden="1">
      <c r="A39" s="15"/>
      <c r="B39" s="12" t="s">
        <v>9</v>
      </c>
      <c r="C39" s="38"/>
      <c r="D39" s="64"/>
      <c r="E39" s="42"/>
      <c r="F39" s="25">
        <v>1667.476</v>
      </c>
      <c r="G39" s="25">
        <v>209.23</v>
      </c>
      <c r="H39" s="51"/>
      <c r="I39" s="51"/>
      <c r="J39" s="51"/>
      <c r="K39" s="51"/>
    </row>
    <row r="40" spans="1:11" ht="99" customHeight="1" hidden="1">
      <c r="A40" s="15"/>
      <c r="B40" s="12" t="s">
        <v>7</v>
      </c>
      <c r="C40" s="38"/>
      <c r="D40" s="64"/>
      <c r="E40" s="42"/>
      <c r="F40" s="25">
        <v>516.369</v>
      </c>
      <c r="G40" s="25">
        <v>100</v>
      </c>
      <c r="H40" s="51"/>
      <c r="I40" s="51"/>
      <c r="J40" s="51"/>
      <c r="K40" s="51"/>
    </row>
    <row r="41" spans="1:11" ht="88.5" customHeight="1" hidden="1">
      <c r="A41" s="15"/>
      <c r="B41" s="12" t="s">
        <v>10</v>
      </c>
      <c r="C41" s="44"/>
      <c r="D41" s="65"/>
      <c r="E41" s="46"/>
      <c r="F41" s="25">
        <v>8629.9</v>
      </c>
      <c r="G41" s="27">
        <v>1648.13</v>
      </c>
      <c r="H41" s="52"/>
      <c r="I41" s="52"/>
      <c r="J41" s="52"/>
      <c r="K41" s="52"/>
    </row>
    <row r="42" spans="1:11" ht="78.75" customHeight="1">
      <c r="A42" s="1">
        <v>12</v>
      </c>
      <c r="B42" s="10" t="s">
        <v>61</v>
      </c>
      <c r="C42" s="37" t="s">
        <v>4</v>
      </c>
      <c r="D42" s="60" t="s">
        <v>112</v>
      </c>
      <c r="E42" s="41" t="s">
        <v>2</v>
      </c>
      <c r="F42" s="28">
        <v>86970.61224</v>
      </c>
      <c r="G42" s="28">
        <v>50081.11866</v>
      </c>
      <c r="H42" s="50" t="s">
        <v>100</v>
      </c>
      <c r="I42" s="50" t="s">
        <v>127</v>
      </c>
      <c r="J42" s="50" t="s">
        <v>118</v>
      </c>
      <c r="K42" s="50" t="s">
        <v>118</v>
      </c>
    </row>
    <row r="43" spans="1:11" ht="93.75" hidden="1">
      <c r="A43" s="1"/>
      <c r="B43" s="12" t="s">
        <v>31</v>
      </c>
      <c r="C43" s="38"/>
      <c r="D43" s="61"/>
      <c r="E43" s="42"/>
      <c r="F43" s="25" t="s">
        <v>37</v>
      </c>
      <c r="G43" s="25" t="s">
        <v>37</v>
      </c>
      <c r="H43" s="51"/>
      <c r="I43" s="51"/>
      <c r="J43" s="51"/>
      <c r="K43" s="51"/>
    </row>
    <row r="44" spans="1:11" ht="93.75" hidden="1">
      <c r="A44" s="1"/>
      <c r="B44" s="12" t="s">
        <v>32</v>
      </c>
      <c r="C44" s="44"/>
      <c r="D44" s="62"/>
      <c r="E44" s="46"/>
      <c r="F44" s="25">
        <v>86970.61224</v>
      </c>
      <c r="G44" s="25">
        <v>50081.11866</v>
      </c>
      <c r="H44" s="52"/>
      <c r="I44" s="52"/>
      <c r="J44" s="52"/>
      <c r="K44" s="52"/>
    </row>
    <row r="45" spans="1:11" ht="75" customHeight="1">
      <c r="A45" s="1">
        <v>13</v>
      </c>
      <c r="B45" s="10" t="s">
        <v>101</v>
      </c>
      <c r="C45" s="37" t="s">
        <v>23</v>
      </c>
      <c r="D45" s="60" t="s">
        <v>102</v>
      </c>
      <c r="E45" s="41" t="s">
        <v>41</v>
      </c>
      <c r="F45" s="28">
        <f>SUM(F46:F51)</f>
        <v>472690</v>
      </c>
      <c r="G45" s="28">
        <f>SUM(G46:G51)</f>
        <v>50386</v>
      </c>
      <c r="H45" s="50" t="s">
        <v>103</v>
      </c>
      <c r="I45" s="50" t="s">
        <v>123</v>
      </c>
      <c r="J45" s="50" t="s">
        <v>119</v>
      </c>
      <c r="K45" s="50" t="s">
        <v>118</v>
      </c>
    </row>
    <row r="46" spans="1:11" ht="45" customHeight="1" hidden="1">
      <c r="A46" s="1"/>
      <c r="B46" s="12" t="s">
        <v>33</v>
      </c>
      <c r="C46" s="38"/>
      <c r="D46" s="61"/>
      <c r="E46" s="42"/>
      <c r="F46" s="25">
        <v>266515</v>
      </c>
      <c r="G46" s="25">
        <v>38355</v>
      </c>
      <c r="H46" s="51"/>
      <c r="I46" s="51"/>
      <c r="J46" s="51"/>
      <c r="K46" s="51"/>
    </row>
    <row r="47" spans="1:11" ht="61.5" customHeight="1" hidden="1">
      <c r="A47" s="1"/>
      <c r="B47" s="12" t="s">
        <v>34</v>
      </c>
      <c r="C47" s="38"/>
      <c r="D47" s="61"/>
      <c r="E47" s="42"/>
      <c r="F47" s="25">
        <v>755</v>
      </c>
      <c r="G47" s="25">
        <v>740</v>
      </c>
      <c r="H47" s="51"/>
      <c r="I47" s="51"/>
      <c r="J47" s="51"/>
      <c r="K47" s="51"/>
    </row>
    <row r="48" spans="1:11" ht="75" hidden="1">
      <c r="A48" s="13"/>
      <c r="B48" s="14" t="s">
        <v>35</v>
      </c>
      <c r="C48" s="38"/>
      <c r="D48" s="61"/>
      <c r="E48" s="42"/>
      <c r="F48" s="29">
        <v>3610</v>
      </c>
      <c r="G48" s="29">
        <v>791</v>
      </c>
      <c r="H48" s="51"/>
      <c r="I48" s="51"/>
      <c r="J48" s="51"/>
      <c r="K48" s="51"/>
    </row>
    <row r="49" spans="1:11" ht="75" hidden="1">
      <c r="A49" s="13"/>
      <c r="B49" s="14" t="s">
        <v>54</v>
      </c>
      <c r="C49" s="17"/>
      <c r="D49" s="61"/>
      <c r="E49" s="19"/>
      <c r="F49" s="29">
        <v>19304</v>
      </c>
      <c r="G49" s="29">
        <v>4024</v>
      </c>
      <c r="H49" s="32"/>
      <c r="I49" s="32"/>
      <c r="J49" s="32"/>
      <c r="K49" s="32"/>
    </row>
    <row r="50" spans="1:11" ht="37.5" hidden="1">
      <c r="A50" s="13"/>
      <c r="B50" s="14" t="s">
        <v>60</v>
      </c>
      <c r="C50" s="17"/>
      <c r="D50" s="61"/>
      <c r="E50" s="19"/>
      <c r="F50" s="29">
        <v>166667</v>
      </c>
      <c r="G50" s="29">
        <v>0</v>
      </c>
      <c r="H50" s="32"/>
      <c r="I50" s="32"/>
      <c r="J50" s="32"/>
      <c r="K50" s="32"/>
    </row>
    <row r="51" spans="1:11" ht="75" hidden="1">
      <c r="A51" s="13"/>
      <c r="B51" s="14" t="s">
        <v>72</v>
      </c>
      <c r="C51" s="17"/>
      <c r="D51" s="61"/>
      <c r="E51" s="19"/>
      <c r="F51" s="29">
        <v>15839</v>
      </c>
      <c r="G51" s="29">
        <v>6476</v>
      </c>
      <c r="H51" s="32"/>
      <c r="I51" s="32"/>
      <c r="J51" s="32"/>
      <c r="K51" s="32"/>
    </row>
    <row r="52" spans="1:11" ht="56.25" hidden="1">
      <c r="A52" s="13"/>
      <c r="B52" s="14" t="s">
        <v>104</v>
      </c>
      <c r="C52" s="17"/>
      <c r="D52" s="62"/>
      <c r="E52" s="19"/>
      <c r="F52" s="33" t="s">
        <v>37</v>
      </c>
      <c r="G52" s="33" t="s">
        <v>37</v>
      </c>
      <c r="H52" s="32"/>
      <c r="I52" s="32"/>
      <c r="J52" s="32"/>
      <c r="K52" s="32"/>
    </row>
    <row r="53" spans="1:11" ht="41.25" customHeight="1">
      <c r="A53" s="1">
        <v>14</v>
      </c>
      <c r="B53" s="10" t="s">
        <v>96</v>
      </c>
      <c r="C53" s="37" t="s">
        <v>23</v>
      </c>
      <c r="D53" s="60" t="s">
        <v>110</v>
      </c>
      <c r="E53" s="41" t="s">
        <v>41</v>
      </c>
      <c r="F53" s="28">
        <v>304922.41441</v>
      </c>
      <c r="G53" s="28">
        <v>48919.0036</v>
      </c>
      <c r="H53" s="50" t="s">
        <v>97</v>
      </c>
      <c r="I53" s="50" t="s">
        <v>128</v>
      </c>
      <c r="J53" s="50" t="s">
        <v>118</v>
      </c>
      <c r="K53" s="50" t="s">
        <v>118</v>
      </c>
    </row>
    <row r="54" spans="1:11" ht="117" customHeight="1" hidden="1">
      <c r="A54" s="1"/>
      <c r="B54" s="12" t="s">
        <v>44</v>
      </c>
      <c r="C54" s="38"/>
      <c r="D54" s="61"/>
      <c r="E54" s="42"/>
      <c r="F54" s="25">
        <v>278814.593</v>
      </c>
      <c r="G54" s="25">
        <v>45498.7851</v>
      </c>
      <c r="H54" s="51"/>
      <c r="I54" s="51"/>
      <c r="J54" s="51"/>
      <c r="K54" s="51"/>
    </row>
    <row r="55" spans="1:11" ht="119.25" customHeight="1" hidden="1">
      <c r="A55" s="1"/>
      <c r="B55" s="12" t="s">
        <v>45</v>
      </c>
      <c r="C55" s="38"/>
      <c r="D55" s="61"/>
      <c r="E55" s="42"/>
      <c r="F55" s="25">
        <v>16478.73935</v>
      </c>
      <c r="G55" s="25">
        <v>778</v>
      </c>
      <c r="H55" s="51"/>
      <c r="I55" s="51"/>
      <c r="J55" s="51"/>
      <c r="K55" s="51"/>
    </row>
    <row r="56" spans="1:12" ht="93.75" hidden="1">
      <c r="A56" s="13"/>
      <c r="B56" s="14" t="s">
        <v>46</v>
      </c>
      <c r="C56" s="38"/>
      <c r="D56" s="61"/>
      <c r="E56" s="42"/>
      <c r="F56" s="29">
        <v>6318.89931</v>
      </c>
      <c r="G56" s="29">
        <v>1505.7285</v>
      </c>
      <c r="H56" s="51"/>
      <c r="I56" s="51"/>
      <c r="J56" s="51"/>
      <c r="K56" s="51"/>
      <c r="L56" s="34"/>
    </row>
    <row r="57" spans="1:11" ht="56.25" hidden="1">
      <c r="A57" s="13"/>
      <c r="B57" s="14" t="s">
        <v>47</v>
      </c>
      <c r="C57" s="17"/>
      <c r="D57" s="61"/>
      <c r="E57" s="19"/>
      <c r="F57" s="29">
        <v>1373.42</v>
      </c>
      <c r="G57" s="29">
        <v>531.82</v>
      </c>
      <c r="H57" s="32"/>
      <c r="I57" s="32"/>
      <c r="J57" s="32"/>
      <c r="K57" s="32"/>
    </row>
    <row r="58" spans="1:11" ht="56.25" hidden="1">
      <c r="A58" s="13"/>
      <c r="B58" s="14" t="s">
        <v>48</v>
      </c>
      <c r="C58" s="18"/>
      <c r="D58" s="62"/>
      <c r="E58" s="20"/>
      <c r="F58" s="29">
        <v>443.6</v>
      </c>
      <c r="G58" s="29">
        <v>80.65</v>
      </c>
      <c r="H58" s="32"/>
      <c r="I58" s="32"/>
      <c r="J58" s="32"/>
      <c r="K58" s="32"/>
    </row>
    <row r="59" spans="1:11" ht="56.25" hidden="1">
      <c r="A59" s="13"/>
      <c r="B59" s="14" t="s">
        <v>52</v>
      </c>
      <c r="C59" s="17"/>
      <c r="D59" s="36"/>
      <c r="E59" s="19"/>
      <c r="F59" s="29">
        <v>1493.16275</v>
      </c>
      <c r="G59" s="29">
        <v>524.02</v>
      </c>
      <c r="H59" s="32"/>
      <c r="I59" s="32"/>
      <c r="J59" s="32"/>
      <c r="K59" s="32"/>
    </row>
    <row r="60" spans="1:11" ht="56.25">
      <c r="A60" s="1">
        <v>15</v>
      </c>
      <c r="B60" s="10" t="s">
        <v>98</v>
      </c>
      <c r="C60" s="37" t="s">
        <v>23</v>
      </c>
      <c r="D60" s="60" t="s">
        <v>99</v>
      </c>
      <c r="E60" s="41" t="s">
        <v>2</v>
      </c>
      <c r="F60" s="28">
        <f>F61</f>
        <v>43839.081</v>
      </c>
      <c r="G60" s="28">
        <f>G61</f>
        <v>11900.93</v>
      </c>
      <c r="H60" s="50" t="s">
        <v>95</v>
      </c>
      <c r="I60" s="50" t="s">
        <v>120</v>
      </c>
      <c r="J60" s="50" t="s">
        <v>118</v>
      </c>
      <c r="K60" s="50" t="s">
        <v>118</v>
      </c>
    </row>
    <row r="61" spans="1:11" ht="87.75" customHeight="1" hidden="1">
      <c r="A61" s="13"/>
      <c r="B61" s="14" t="s">
        <v>49</v>
      </c>
      <c r="C61" s="38"/>
      <c r="D61" s="61"/>
      <c r="E61" s="42"/>
      <c r="F61" s="29">
        <v>43839.081</v>
      </c>
      <c r="G61" s="29">
        <v>11900.93</v>
      </c>
      <c r="H61" s="51"/>
      <c r="I61" s="51"/>
      <c r="J61" s="51"/>
      <c r="K61" s="51"/>
    </row>
    <row r="62" spans="1:11" ht="81" customHeight="1">
      <c r="A62" s="1">
        <v>16</v>
      </c>
      <c r="B62" s="10" t="s">
        <v>92</v>
      </c>
      <c r="C62" s="15"/>
      <c r="D62" s="60" t="s">
        <v>93</v>
      </c>
      <c r="E62" s="23" t="s">
        <v>58</v>
      </c>
      <c r="F62" s="28">
        <f>F63+F64</f>
        <v>1039786.1950000001</v>
      </c>
      <c r="G62" s="28">
        <f>G63+G64</f>
        <v>295880.385</v>
      </c>
      <c r="H62" s="57" t="s">
        <v>94</v>
      </c>
      <c r="I62" s="50" t="s">
        <v>118</v>
      </c>
      <c r="J62" s="50" t="s">
        <v>118</v>
      </c>
      <c r="K62" s="50" t="s">
        <v>118</v>
      </c>
    </row>
    <row r="63" spans="1:11" ht="56.25" customHeight="1" hidden="1">
      <c r="A63" s="15"/>
      <c r="B63" s="12" t="s">
        <v>55</v>
      </c>
      <c r="C63" s="15"/>
      <c r="D63" s="61"/>
      <c r="E63" s="23"/>
      <c r="F63" s="25">
        <v>28513.682</v>
      </c>
      <c r="G63" s="25">
        <v>8607.755</v>
      </c>
      <c r="H63" s="58"/>
      <c r="I63" s="51"/>
      <c r="J63" s="51"/>
      <c r="K63" s="51"/>
    </row>
    <row r="64" spans="1:11" ht="56.25" customHeight="1" hidden="1">
      <c r="A64" s="15"/>
      <c r="B64" s="12" t="s">
        <v>56</v>
      </c>
      <c r="C64" s="15"/>
      <c r="D64" s="62"/>
      <c r="E64" s="23"/>
      <c r="F64" s="25">
        <v>1011272.513</v>
      </c>
      <c r="G64" s="25">
        <v>287272.63</v>
      </c>
      <c r="H64" s="59"/>
      <c r="I64" s="52"/>
      <c r="J64" s="52"/>
      <c r="K64" s="52"/>
    </row>
    <row r="65" spans="1:11" s="8" customFormat="1" ht="18.75" hidden="1">
      <c r="A65" s="47"/>
      <c r="B65" s="48"/>
      <c r="C65" s="48"/>
      <c r="D65" s="48"/>
      <c r="E65" s="49"/>
      <c r="F65" s="30">
        <f>F3+F8+F13+F19+F22+F26+F28+F31+F36+F38+F42+F45+F53+F60+F62</f>
        <v>14905617.1055</v>
      </c>
      <c r="G65" s="30">
        <f>G3+G8+G13+G19+G22+G26+G28+G31+G36+G38+G42+G45+G53+G60+G62</f>
        <v>2138350.9361300003</v>
      </c>
      <c r="H65" s="9"/>
      <c r="I65" s="9"/>
      <c r="J65" s="9"/>
      <c r="K65" s="9"/>
    </row>
    <row r="66" spans="6:7" ht="18.75">
      <c r="F66" s="21"/>
      <c r="G66" s="21"/>
    </row>
  </sheetData>
  <sheetProtection/>
  <mergeCells count="112">
    <mergeCell ref="K45:K48"/>
    <mergeCell ref="K53:K56"/>
    <mergeCell ref="K60:K61"/>
    <mergeCell ref="K62:K64"/>
    <mergeCell ref="K26:K27"/>
    <mergeCell ref="K28:K30"/>
    <mergeCell ref="K31:K35"/>
    <mergeCell ref="K36:K37"/>
    <mergeCell ref="K38:K41"/>
    <mergeCell ref="K42:K44"/>
    <mergeCell ref="K3:K7"/>
    <mergeCell ref="K8:K12"/>
    <mergeCell ref="K13:K15"/>
    <mergeCell ref="K16:K18"/>
    <mergeCell ref="K19:K21"/>
    <mergeCell ref="K22:K25"/>
    <mergeCell ref="J62:J64"/>
    <mergeCell ref="J3:J7"/>
    <mergeCell ref="J8:J12"/>
    <mergeCell ref="J13:J15"/>
    <mergeCell ref="J16:J18"/>
    <mergeCell ref="J19:J21"/>
    <mergeCell ref="J22:J25"/>
    <mergeCell ref="J26:J27"/>
    <mergeCell ref="J28:J30"/>
    <mergeCell ref="J31:J35"/>
    <mergeCell ref="J36:J37"/>
    <mergeCell ref="J38:J41"/>
    <mergeCell ref="J42:J44"/>
    <mergeCell ref="J45:J48"/>
    <mergeCell ref="J53:J56"/>
    <mergeCell ref="J60:J61"/>
    <mergeCell ref="I62:I64"/>
    <mergeCell ref="I36:I37"/>
    <mergeCell ref="I38:I41"/>
    <mergeCell ref="I42:I44"/>
    <mergeCell ref="I45:I48"/>
    <mergeCell ref="I53:I56"/>
    <mergeCell ref="I60:I61"/>
    <mergeCell ref="A65:E65"/>
    <mergeCell ref="I3:I7"/>
    <mergeCell ref="I8:I12"/>
    <mergeCell ref="I13:I15"/>
    <mergeCell ref="I16:I18"/>
    <mergeCell ref="I19:I21"/>
    <mergeCell ref="I22:I25"/>
    <mergeCell ref="I26:I27"/>
    <mergeCell ref="I28:I30"/>
    <mergeCell ref="I31:I35"/>
    <mergeCell ref="C60:C61"/>
    <mergeCell ref="D60:D61"/>
    <mergeCell ref="E60:E61"/>
    <mergeCell ref="H60:H61"/>
    <mergeCell ref="D62:D64"/>
    <mergeCell ref="H62:H64"/>
    <mergeCell ref="C45:C48"/>
    <mergeCell ref="D45:D52"/>
    <mergeCell ref="E45:E48"/>
    <mergeCell ref="H45:H48"/>
    <mergeCell ref="C53:C56"/>
    <mergeCell ref="D53:D58"/>
    <mergeCell ref="E53:E56"/>
    <mergeCell ref="H53:H56"/>
    <mergeCell ref="C38:C41"/>
    <mergeCell ref="D38:D41"/>
    <mergeCell ref="E38:E41"/>
    <mergeCell ref="H38:H41"/>
    <mergeCell ref="C42:C44"/>
    <mergeCell ref="D42:D44"/>
    <mergeCell ref="E42:E44"/>
    <mergeCell ref="H42:H44"/>
    <mergeCell ref="C31:C35"/>
    <mergeCell ref="D31:D35"/>
    <mergeCell ref="E31:E35"/>
    <mergeCell ref="H31:H35"/>
    <mergeCell ref="C36:C37"/>
    <mergeCell ref="D36:D37"/>
    <mergeCell ref="E36:E37"/>
    <mergeCell ref="H36:H37"/>
    <mergeCell ref="C26:C27"/>
    <mergeCell ref="D26:D27"/>
    <mergeCell ref="E26:E27"/>
    <mergeCell ref="H26:H27"/>
    <mergeCell ref="C28:C30"/>
    <mergeCell ref="D28:D30"/>
    <mergeCell ref="E28:E30"/>
    <mergeCell ref="H28:H30"/>
    <mergeCell ref="C19:C21"/>
    <mergeCell ref="D19:D21"/>
    <mergeCell ref="E19:E21"/>
    <mergeCell ref="H19:H21"/>
    <mergeCell ref="C22:C25"/>
    <mergeCell ref="D22:D25"/>
    <mergeCell ref="E22:E25"/>
    <mergeCell ref="H22:H25"/>
    <mergeCell ref="C13:C15"/>
    <mergeCell ref="D13:D15"/>
    <mergeCell ref="E13:E15"/>
    <mergeCell ref="H13:H15"/>
    <mergeCell ref="C16:C18"/>
    <mergeCell ref="D16:D18"/>
    <mergeCell ref="E16:E18"/>
    <mergeCell ref="H16:H18"/>
    <mergeCell ref="A1:H1"/>
    <mergeCell ref="C3:C7"/>
    <mergeCell ref="D3:D7"/>
    <mergeCell ref="E3:E7"/>
    <mergeCell ref="H3:H7"/>
    <mergeCell ref="C8:C10"/>
    <mergeCell ref="D8:D12"/>
    <mergeCell ref="E8:E12"/>
    <mergeCell ref="H8:H12"/>
  </mergeCells>
  <printOptions/>
  <pageMargins left="0.7" right="0.7" top="0.75" bottom="0.75" header="0.3" footer="0.3"/>
  <pageSetup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Аболтина Г.М.</cp:lastModifiedBy>
  <cp:lastPrinted>2019-11-28T04:25:33Z</cp:lastPrinted>
  <dcterms:created xsi:type="dcterms:W3CDTF">1996-10-08T23:32:33Z</dcterms:created>
  <dcterms:modified xsi:type="dcterms:W3CDTF">2020-01-13T03:45:09Z</dcterms:modified>
  <cp:category/>
  <cp:version/>
  <cp:contentType/>
  <cp:contentStatus/>
</cp:coreProperties>
</file>