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60" windowWidth="9720" windowHeight="6780" activeTab="0"/>
  </bookViews>
  <sheets>
    <sheet name="на 01.11.2016" sheetId="1" r:id="rId1"/>
  </sheets>
  <definedNames>
    <definedName name="_xlnm.Print_Area" localSheetId="0">'на 01.11.2016'!$A$1:$H$62</definedName>
  </definedNames>
  <calcPr fullCalcOnLoad="1"/>
</workbook>
</file>

<file path=xl/sharedStrings.xml><?xml version="1.0" encoding="utf-8"?>
<sst xmlns="http://schemas.openxmlformats.org/spreadsheetml/2006/main" count="135" uniqueCount="111">
  <si>
    <t>Источники финансирования</t>
  </si>
  <si>
    <t>Общий объем финансирования  (тыс. рублей)</t>
  </si>
  <si>
    <t>Дата и номер муниципального правового акта об утверждении (изменении) программы</t>
  </si>
  <si>
    <t>Местный бюджет</t>
  </si>
  <si>
    <t>№п/п</t>
  </si>
  <si>
    <t xml:space="preserve">Постановление администрации Вилючинского городского округа </t>
  </si>
  <si>
    <t>Наименование программы (подпрограммы)</t>
  </si>
  <si>
    <t>Подпрограмма 2 "Чистая вода в Вилючинском городском округе"</t>
  </si>
  <si>
    <t>Подпрограмма 2 "Устойчивое развитие коренных малочисленных народов Севера, Сибири и Дальнего Востока, проживающих в Вилючинском городском округе"</t>
  </si>
  <si>
    <t>Федеральный бюджет, краевой бюджет, местный бюджет, привлеченные средства</t>
  </si>
  <si>
    <t>Муниципальная программа "Реализация государственной национальной политики и укрепление гражданского единства в Вилючинском городском округе на 2015-2019 годы"</t>
  </si>
  <si>
    <t>Подпрограмма 1 "Укрепление гражданского единства и гармонизация межнациональных отношений в Вилючинском городском округе"</t>
  </si>
  <si>
    <t>Подпрограмма 3 "Развитие военно-патриотического воспитания граждан, проживающих на территории Вилючинского городского округа"</t>
  </si>
  <si>
    <t xml:space="preserve">Муниципаль
ный правовой акт об утверждении (изменении) программы </t>
  </si>
  <si>
    <t>Подпрограмма 1 "Содействие развитию дошкольного и общего образования"</t>
  </si>
  <si>
    <t>Подпрограмма 2 "Развитие дополнительного образования детей"</t>
  </si>
  <si>
    <t>Подпрограмма 3 "Выявление, поддержка и сопровождение одаренных детей и молодежи"</t>
  </si>
  <si>
    <t>Подпрограмма 4 "Совершенствование управления системой образования"</t>
  </si>
  <si>
    <t>Муниципальная программа "Развитие экономики, малого и среднего предпринимательства и формирование благоприятной инвестиционной среды в Вилючинском городском округе на 2016-2020 годы"</t>
  </si>
  <si>
    <t xml:space="preserve">Подпрограмма 1 "Инвестиционный климат в Вилючинском городском округе" </t>
  </si>
  <si>
    <t>Подпрограмма 2 "Развитие малого и среднего предпринимательства"</t>
  </si>
  <si>
    <t>Муниципальная программа "Социальная поддержка граждан в Вилючинском городском округе на 2016-2020 годы"</t>
  </si>
  <si>
    <t>Подпрограмма 1 "Обеспечение мер социальной поддержки отдельных категорий граждан"</t>
  </si>
  <si>
    <t>Подпрограмма 2 "Повышение эффективности муниципальной поддержки социально ориентированных некоммерческих организаций"</t>
  </si>
  <si>
    <t>Муниципальная программа "Обеспечение доступным и комфортным жильем жителей Вилючинского городского округа на 2016-2020 годы"</t>
  </si>
  <si>
    <t xml:space="preserve">Подпрограмма 1 "Создание условий для обеспечения доступным и комфортным жильем жителей Вилючинского городского округа" </t>
  </si>
  <si>
    <t xml:space="preserve">Подпрограмма 2 "Создание условий для обеспечения качественными услугами жилищно-коммунального хозяйства жителей Вилючинского городского округа" </t>
  </si>
  <si>
    <t>Подпрограмма 1 "Энергосбережение и повышение энергетической эффективности в Вилючинском городском округе"</t>
  </si>
  <si>
    <t>Постановление администрации Вилючинского городского округа</t>
  </si>
  <si>
    <t xml:space="preserve">Муниципальная программа "Культура Вилючинска на 2016-2020 годы" </t>
  </si>
  <si>
    <t>Подпрограмма 1 "Развитие учреждений культуры"</t>
  </si>
  <si>
    <t>Подпрограмма 2 "Развитие творческого профессионального потенциала"</t>
  </si>
  <si>
    <t>Муниципальная программа "Физическая культура, спорт, молодежная политика, отдых и оздоровление детей в Вилючинском городском округе на 2016-2020 годы"</t>
  </si>
  <si>
    <t>Подпрограмма 1 "Развитие физической культуры и спорта в Вилючинском городском округе"</t>
  </si>
  <si>
    <t>Подпрограмма 2 "Организация отдыха и оздоровления детей и молодежи в Вилючинском городском округе"</t>
  </si>
  <si>
    <t>Подпрограмма 3 "Молодежь Вилючинска"</t>
  </si>
  <si>
    <t>Муниципальная программа "Охрана окружающей среды и обеспечение экологической безопасности в Вилючинском городском округе на 2016-2020 годы"</t>
  </si>
  <si>
    <t>Подпрограмма 1 "Ликвидация накопленного экологического ущерба"</t>
  </si>
  <si>
    <t>Муниципальная программа "Совершенствование системы муниципального управления в Вилючинском городском округе на 2016-2020 годы"</t>
  </si>
  <si>
    <t>Подпрограмма 1 "Электронное правительство в Вилючинском городском округе"</t>
  </si>
  <si>
    <t>Муниципальная программа "Управление муниципальными финансами Вилючинского городского округа на 2016-2020 годы"</t>
  </si>
  <si>
    <t>Подпрограмма 1 "Совершенствование управления муниципальными финансами, повышение открытости и прозрачности бюджетного процесса в Вилючинском городском округе".</t>
  </si>
  <si>
    <t>Подпрограмма 2 "Управление муниципальным долгом Вилючинского городского округа, средствами резервных фондов и резервами ассигнований".</t>
  </si>
  <si>
    <t>Муниципальная программа "Управление муниципальным имуществом в Вилючинском городском округе на 2016-2020 годы"</t>
  </si>
  <si>
    <t>Подпрограмма 1 "Содержание имущества казны Вилючинского городского округа"</t>
  </si>
  <si>
    <t>Подпрограмма 2 " Оценка и проведение технической инвентаризации муниципального имущества"</t>
  </si>
  <si>
    <t>Подпрограмма 3 "Государственная регистрация прав, постановка на государственный кадастровый учет объектов недвижимого имущества"</t>
  </si>
  <si>
    <t>Муниципальная программа "Развитие транспортной системы в Вилючинском городском округе на 2016-2020 годы"</t>
  </si>
  <si>
    <t xml:space="preserve">Подпрограмма 1 "Дорожное хозяйство" </t>
  </si>
  <si>
    <t>Подпрограмма 2 " Развитие пассажирского автомобильного транспорта"</t>
  </si>
  <si>
    <t>не требует финансирования</t>
  </si>
  <si>
    <t>Подпрограмма 2 "Информационное освещение деятельности органов местного самоуправления Вилючинского городского округа"</t>
  </si>
  <si>
    <t>Подпрограмма 3 "Развитие архивного дела"</t>
  </si>
  <si>
    <t>Подпрограмма 4 "Обеспечение деятельности подведомственных учреждений"</t>
  </si>
  <si>
    <t>Муниципальная программа "Развитие образования в Вилючинском городском округе на 2016-2020 годы"</t>
  </si>
  <si>
    <t>Краевой бюджет, местный бюджет</t>
  </si>
  <si>
    <t>Координатор программы / исполнители программы (подпрограммы)</t>
  </si>
  <si>
    <r>
      <rPr>
        <b/>
        <sz val="14"/>
        <rFont val="Times New Roman"/>
        <family val="1"/>
      </rPr>
      <t>Финансовое управление администрации Вилючинского городского округа
/</t>
    </r>
    <r>
      <rPr>
        <sz val="14"/>
        <rFont val="Times New Roman"/>
        <family val="1"/>
      </rPr>
      <t>Финансовое управление администрации Вилючинского городского округа</t>
    </r>
  </si>
  <si>
    <r>
      <rPr>
        <b/>
        <sz val="14"/>
        <rFont val="Times New Roman"/>
        <family val="1"/>
      </rPr>
      <t>Управление делами администрации ВГО</t>
    </r>
    <r>
      <rPr>
        <sz val="14"/>
        <rFont val="Times New Roman"/>
        <family val="1"/>
      </rPr>
      <t xml:space="preserve">
/Администрация Вилючинского городского округа</t>
    </r>
  </si>
  <si>
    <t>Муниципальная программа "Безопасный Вилючинск на 2017-2020 годы"</t>
  </si>
  <si>
    <t xml:space="preserve">Подпрограмма 1 "Защита населения, территорий от чрезвычайных ситуаций, обеспечение пожарной безопасности и развитие гражданской обороны на территории Вилючинского городского округа"  </t>
  </si>
  <si>
    <t xml:space="preserve"> Подпрограмма 2 "Построение и развитие аппаратно-программного комплекса "Безопасный город", обеспечение комплексной безопасности учреждений социальной сферы в Вилючинском городском округе"</t>
  </si>
  <si>
    <t>Подпрограмма 3 "Профилактика правонарушений, преступлений и повышение безопасности дорожного движения в Вилючинском городском округе"</t>
  </si>
  <si>
    <t xml:space="preserve">Подпрограмма 4 " Профилактика терроризма и экстремизма в Вилючинском городском округе" </t>
  </si>
  <si>
    <t>Подпрограмма 5 "Профилактика наркомании и алкоголизма в Вилючинском городском округе"</t>
  </si>
  <si>
    <t>Муниципальная программа "Содействие занятости населения в Вилючинском городском округе на 2017-2020 годы"</t>
  </si>
  <si>
    <t>Подпрограмма 1 "Активная политика занятости населения и социальная поддержка безработных граждан"</t>
  </si>
  <si>
    <r>
      <rPr>
        <b/>
        <sz val="14"/>
        <rFont val="Times New Roman"/>
        <family val="1"/>
      </rPr>
      <t>Отдел по управлению городским хозяйством администрации Вилючинского городского округа</t>
    </r>
    <r>
      <rPr>
        <sz val="14"/>
        <rFont val="Times New Roman"/>
        <family val="1"/>
      </rPr>
      <t xml:space="preserve">
/отдел по управлению городским хозяйством администрации Вилючинского городского округа</t>
    </r>
  </si>
  <si>
    <t>Подпрограмма 3 "Доступная среда в Вилючинском городском округе"</t>
  </si>
  <si>
    <t>Краевой бюджет, местный бюджет, привлеченные средства</t>
  </si>
  <si>
    <t>Подпрограмма 6 " Развитие российского казачества в Вилючинском городском округе"</t>
  </si>
  <si>
    <r>
      <rPr>
        <b/>
        <sz val="14"/>
        <rFont val="Times New Roman"/>
        <family val="1"/>
      </rPr>
      <t>Администрация Вилючинского городского округа в лице "Учреждение защиты от чрезвычайных ситуаций" (МКУ УЗЧС)</t>
    </r>
    <r>
      <rPr>
        <sz val="14"/>
        <rFont val="Times New Roman"/>
        <family val="1"/>
      </rPr>
      <t xml:space="preserve">
/Администрация Вилючинского городского округа, отдел образования Вилючинского городского округа, отдел по работе с отдельными категориями граждан администрации Вилючинского городского округа, отдел культуры администрации Вилючинского городского округа</t>
    </r>
  </si>
  <si>
    <r>
      <rPr>
        <b/>
        <sz val="14"/>
        <rFont val="Times New Roman"/>
        <family val="1"/>
      </rPr>
      <t>Отдел по работе с отдельными категориями граждан администрации Вилючинского городского округа</t>
    </r>
    <r>
      <rPr>
        <b/>
        <sz val="12"/>
        <rFont val="Times New Roman"/>
        <family val="1"/>
      </rPr>
      <t xml:space="preserve">
</t>
    </r>
    <r>
      <rPr>
        <sz val="12"/>
        <rFont val="Times New Roman"/>
        <family val="1"/>
      </rPr>
      <t>/Отдел по работе с отдельными категориями граждан администрации Вилючинского городского округа, отдел по управлению городским хозяйством администрации Вилючинского городского округа, отдел образования администрации Вилючинского городского округа, отдел по управлению муниципальным имуществом администрации Вилючинского городского округа</t>
    </r>
  </si>
  <si>
    <r>
      <rPr>
        <b/>
        <sz val="14"/>
        <rFont val="Times New Roman"/>
        <family val="1"/>
      </rPr>
      <t>Отдел  по управлению муниципальным имуществом администрации ВГО</t>
    </r>
    <r>
      <rPr>
        <sz val="14"/>
        <rFont val="Times New Roman"/>
        <family val="1"/>
      </rPr>
      <t xml:space="preserve"> 
/отдел по управлению муниципальным имуществом администрации Вилючинского городского округа</t>
    </r>
  </si>
  <si>
    <r>
      <rPr>
        <b/>
        <sz val="14"/>
        <rFont val="Times New Roman"/>
        <family val="1"/>
      </rPr>
      <t>Отдел по управлению городским хозяйством администрации Вилючинского городского округа</t>
    </r>
    <r>
      <rPr>
        <sz val="14"/>
        <rFont val="Times New Roman"/>
        <family val="1"/>
      </rPr>
      <t xml:space="preserve">
/Отдел по управлению городским хозяйством администрации Вилючинского городского округа, отдел по управлению муниципальным имуществом администрации Вилючинского городского округа</t>
    </r>
  </si>
  <si>
    <r>
      <rPr>
        <b/>
        <sz val="14"/>
        <rFont val="Times New Roman"/>
        <family val="1"/>
      </rPr>
      <t>Отдел по управлению муниципальным имуществом администрации Вилючинского городского округа</t>
    </r>
    <r>
      <rPr>
        <sz val="14"/>
        <rFont val="Times New Roman"/>
        <family val="1"/>
      </rPr>
      <t xml:space="preserve">
/отдел по управлению муниципальным имуществом администрации Вилючинского городского округа, отдел по управлению городским хозяйством администрации Вилючинского городского округа</t>
    </r>
  </si>
  <si>
    <r>
      <rPr>
        <b/>
        <sz val="14"/>
        <rFont val="Times New Roman"/>
        <family val="1"/>
      </rPr>
      <t>Отдел по управлению муниципальным имуществом администрации Вилючинского городского округа</t>
    </r>
    <r>
      <rPr>
        <sz val="14"/>
        <rFont val="Times New Roman"/>
        <family val="1"/>
      </rPr>
      <t xml:space="preserve">
/отдел по управлению муниципальным имуществом администрации Вилючинского городского округа</t>
    </r>
  </si>
  <si>
    <t>Краевой, местный бюджет</t>
  </si>
  <si>
    <t>Подпрограмма 4 "Выполнение функций учредителя муниципальных унитарных предприятий Вилючинского городского округа"</t>
  </si>
  <si>
    <r>
      <rPr>
        <b/>
        <sz val="14"/>
        <rFont val="Times New Roman"/>
        <family val="1"/>
      </rPr>
      <t xml:space="preserve">Отдел образования администрации Вилючинского городского округа
</t>
    </r>
    <r>
      <rPr>
        <sz val="14"/>
        <rFont val="Times New Roman"/>
        <family val="1"/>
      </rPr>
      <t>/Отдел образования администрации Вилючинского городского округа, отдел капитального строительства и архитектуры администрации Вилючинского городского округа</t>
    </r>
  </si>
  <si>
    <r>
      <rPr>
        <b/>
        <sz val="14"/>
        <rFont val="Times New Roman"/>
        <family val="1"/>
      </rPr>
      <t>Отдел по управлению городским хозяйством администрации Вилючинского городского округа</t>
    </r>
    <r>
      <rPr>
        <sz val="14"/>
        <rFont val="Times New Roman"/>
        <family val="1"/>
      </rPr>
      <t xml:space="preserve">
</t>
    </r>
    <r>
      <rPr>
        <sz val="12"/>
        <rFont val="Times New Roman"/>
        <family val="1"/>
      </rPr>
      <t>/Отдел по управлению городским хозяйством администрации Вилючинского городского округа, отдел по управлению муниципальным имуществом администрации Вилючинского городского округа, отдел капитального строительства и архитектуры администрации Вилючинского городского округа, 
отдел культуры администрации Вилючинского городского округа; администрация Вилючинского городского округа</t>
    </r>
  </si>
  <si>
    <r>
      <rPr>
        <b/>
        <sz val="12"/>
        <rFont val="Times New Roman"/>
        <family val="1"/>
      </rPr>
      <t>Отдел культуры, молодежной политики и спорта администрации Вилючинского городского округа</t>
    </r>
    <r>
      <rPr>
        <sz val="12"/>
        <rFont val="Times New Roman"/>
        <family val="1"/>
      </rPr>
      <t xml:space="preserve">
/Отдел культуры, молодежной политики и спорта администрации Вилючинского городского округа,  отдел капитального строительства и архитектуры администрации Вилючинского городского округа, отдел по работе с отдельными категориями граждан администрации Вилючинского городского округа; администрация Вилючинского городского округа; Дума Вилючинского городского округа</t>
    </r>
  </si>
  <si>
    <r>
      <rPr>
        <b/>
        <sz val="12"/>
        <rFont val="Times New Roman"/>
        <family val="1"/>
      </rPr>
      <t>Отдел культуры, молодежной политики и спорта администрации Вилючинского городского округа</t>
    </r>
    <r>
      <rPr>
        <sz val="12"/>
        <rFont val="Times New Roman"/>
        <family val="1"/>
      </rPr>
      <t xml:space="preserve">
/Отдел культуры, молодежной политики и спорта администрации Вилючинского городского округа, отдел по управлению муниципальным имуществом администрации Вилючинского городского округа; отдел физической культуры, спорта и молодёжной политики администрации Вилючинского городского округа, отдел образования администрации Вилючинского городского округа, отдел по работе с отдельными категориями граждан администрации Вилючинского городского округа</t>
    </r>
  </si>
  <si>
    <r>
      <rPr>
        <b/>
        <sz val="14"/>
        <rFont val="Times New Roman"/>
        <family val="1"/>
      </rPr>
      <t xml:space="preserve">Финансовое управление администрации Вилючинского городского округа
</t>
    </r>
    <r>
      <rPr>
        <sz val="14"/>
        <rFont val="Times New Roman"/>
        <family val="1"/>
      </rPr>
      <t>/Финансовое управление администрации Вилючинского городского округа</t>
    </r>
  </si>
  <si>
    <r>
      <rPr>
        <b/>
        <sz val="14"/>
        <rFont val="Times New Roman"/>
        <family val="1"/>
      </rPr>
      <t>Отдел по работе с отдельными категориями граждан администрации Вилючинского городского округа</t>
    </r>
    <r>
      <rPr>
        <sz val="14"/>
        <rFont val="Times New Roman"/>
        <family val="1"/>
      </rPr>
      <t xml:space="preserve">
/Отдел по работе с отдельными категориями граждан администрации Вилючинского городского округа, администрация Вилючинского городского округа, отдел образования администрации Вилючинского городского округа, отдел культуры, молодежной политики и спорта администрации Вилючинского городского округа, отдел физической культуры, спорта и молодёжной политики администрации Вилючинского городского округа</t>
    </r>
  </si>
  <si>
    <t>от 25.12.2017 № 1285</t>
  </si>
  <si>
    <t xml:space="preserve">Подпрограмма 1 "Современная городская среда в Вилючинском городском округе" </t>
  </si>
  <si>
    <t xml:space="preserve">Подпрограмма 2 "Благоустройство Вилючинского городского округа" </t>
  </si>
  <si>
    <r>
      <t xml:space="preserve">Отдел по управлению городским хозяйством администрации Вилючинского городского округа 
</t>
    </r>
    <r>
      <rPr>
        <sz val="14"/>
        <rFont val="Times New Roman"/>
        <family val="1"/>
      </rPr>
      <t>/отдел по управлению городским хозяйством администрации Вилючинского городского округа, отдел капитального строительства и архитектуры администрации ВГО, отдел по управлению муниципальным имуществом администрации ВГО</t>
    </r>
  </si>
  <si>
    <t>Муниципальная программа «Формирование современной городской среды в Вилючинском городском округе на 2018-2022 годы»</t>
  </si>
  <si>
    <t>от 18.12.2016 № 1630 (изменения 
от 11.04.2016 № 365; от 24.07.2017 № 702; от 09.10.2017 № 979; от 29.12.2017 № 1380)</t>
  </si>
  <si>
    <t xml:space="preserve">от 19.12.2016 № 1351 (изм.
от 28.04.2017 № 366; от 17.07.2017 № 669; от 15.11.2017 № 1078; от 25.12.2017 № 1288) </t>
  </si>
  <si>
    <t>от 10.12.2015 № 1550 (изменения от 19.12.2016 № 1347; от 04.05.2017 № 393; от 14.07.2017 № 649; от 26.10.2017 № 1010; от 24.11.2017 № 1130; от 29.12.2017 № 1348)</t>
  </si>
  <si>
    <t xml:space="preserve">от 19.12.2016 № 1349 (изменения от 24.05.2017 № 453; 31.08.2017 № 843; от 20.11.2017 № 1095; от 29.12.2017 № 1377) </t>
  </si>
  <si>
    <t xml:space="preserve">от 18.12.2015 № 1629 (изменения 
от 06.04.2016 № 344; от 06.07.2016 № 817; от 30.01.2017 № 54; от 29.12.2017 № 1381; от 29.12.2017 № 1381) </t>
  </si>
  <si>
    <t>от 11.12.2015 № 1569 (изменения 
от 18.04.2016 № 394; 
от 28.06.2016 № 779; от 27.12.2016 № 1374; от 04.05.2017 № 390; от 08.08.2017 № 753; от 17.11.2017 № 1093; от 29.12.2017 № 1387)</t>
  </si>
  <si>
    <t>от18.12.2015 № 1631 (изменения 
от 24.05.2016 № 607; от 15.07.2016 № 851; от 02.03.2017 № 134; от 28.03.2017 № 184; от 19.07.2017 № 689; от 12.10.2017 № 985; 29.12.2017 № 1384)</t>
  </si>
  <si>
    <t>от 08.12.2015 № 1540 (изменения от 28.04.2017 № 365; от 17.08.2017 № 788; от 25.12.2017 № 1289)</t>
  </si>
  <si>
    <t>от 17.12.2015 № 1621 (изменения от 19.12.2016 № 1333; от 21.06.2017 № 559; от 14.07.2017 № 647; от 28.12.2017 № 1319)</t>
  </si>
  <si>
    <t>от 18.12.2015 № 1628 (изменения от 18.01.2017 № 18; от 23.06.2017 № 571; 29.12.2017 № 1379)</t>
  </si>
  <si>
    <t>от 18.12.2015 № 1633 (изменения 
от 06.04.2016 № 347 от 15.07.2016 № 850; от 22.02.2017 № 111; от 23.03.2017 № 159; от 28.07.2017 № 723; от 29.12.2017 № 1388)</t>
  </si>
  <si>
    <t>Муниципальная программа "Энергоэффективность, развитие энергетики и коммунального хозяйства, обеспечение жителей Вилючинского городского округа коммунальными услугами на 2018-2022 годы"</t>
  </si>
  <si>
    <t>от 25.12.2017 № 1286</t>
  </si>
  <si>
    <t>от 11.12.2015 № 1565 (изменения от  
 05.04.2016 № 340; 28.12.2016 № 1381;  10.05.2017 № 406; 25.07.2017 № 710; от 31.10.2017 № 1029; от 29.12.2017 № 1378)</t>
  </si>
  <si>
    <t>РЕЕСТР МУНИЦИПАЛЬНЫХ ПРОГРАММ ВИЛЮЧИНСКОГО ГОРОДСКОГО ОКРУГА по состоянию на 01.02.2018</t>
  </si>
  <si>
    <t>Объем финансирования на 2018 год (тыс. рублей)</t>
  </si>
  <si>
    <t>Федеральный бюджет, краевой бюджет, местный бюджет</t>
  </si>
  <si>
    <t>от 18.12.2015 № 1626 (изменения от 16.03.2017 № 155; 05.09.2017 № 872; от 26.10.2017 № 1008; от 12.01.2018 № 10)</t>
  </si>
  <si>
    <t>Федеральный, краевой, местный бюджет, привлеченные средства</t>
  </si>
  <si>
    <t xml:space="preserve">Федеральный, краевой бюджет; 
местный бюджет 
</t>
  </si>
  <si>
    <t>от 14.12.2015 № 1573 (изменения 
от 14.06.2016 № 705; от 30.12.2016 № 1396; от 02.08.2017 № 734; от 31.10.2017 № 1028; от 29.12.2017 № 1383)</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</si>
</sst>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 numFmtId="178" formatCode="0.000"/>
    <numFmt numFmtId="179" formatCode="0.0000"/>
    <numFmt numFmtId="180" formatCode="0.00000"/>
    <numFmt numFmtId="181" formatCode="0.000000"/>
    <numFmt numFmtId="182" formatCode="0.0000000"/>
    <numFmt numFmtId="183" formatCode="#,##0.00000"/>
    <numFmt numFmtId="184" formatCode="#,##0.0000"/>
    <numFmt numFmtId="185" formatCode="#,##0.000"/>
    <numFmt numFmtId="186" formatCode="#,##0.0"/>
    <numFmt numFmtId="187" formatCode="000000"/>
    <numFmt numFmtId="188" formatCode="#,##0.00&quot;р.&quot;"/>
    <numFmt numFmtId="189" formatCode="#,##0.00_р_."/>
    <numFmt numFmtId="190" formatCode="0.00000000"/>
    <numFmt numFmtId="191" formatCode="0.000000000"/>
  </numFmts>
  <fonts count="45">
    <font>
      <sz val="10"/>
      <name val="Arial"/>
      <family val="0"/>
    </font>
    <font>
      <u val="single"/>
      <sz val="7.5"/>
      <color indexed="12"/>
      <name val="Arial"/>
      <family val="2"/>
    </font>
    <font>
      <u val="single"/>
      <sz val="7.5"/>
      <color indexed="36"/>
      <name val="Arial"/>
      <family val="2"/>
    </font>
    <font>
      <b/>
      <sz val="14"/>
      <name val="Times New Roman"/>
      <family val="1"/>
    </font>
    <font>
      <sz val="14"/>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10"/>
      <name val="Times New Roman"/>
      <family val="1"/>
    </font>
    <font>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FF0000"/>
      <name val="Times New Roman"/>
      <family val="1"/>
    </font>
    <font>
      <sz val="14"/>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1" borderId="0" applyNumberFormat="0" applyBorder="0" applyAlignment="0" applyProtection="0"/>
  </cellStyleXfs>
  <cellXfs count="51">
    <xf numFmtId="0" fontId="0" fillId="0" borderId="0" xfId="0" applyAlignment="1">
      <alignment/>
    </xf>
    <xf numFmtId="0" fontId="3" fillId="0" borderId="10" xfId="0" applyFont="1" applyFill="1" applyBorder="1" applyAlignment="1">
      <alignment horizontal="center" vertical="top" wrapText="1"/>
    </xf>
    <xf numFmtId="176" fontId="4" fillId="0" borderId="10" xfId="0" applyNumberFormat="1" applyFont="1" applyFill="1" applyBorder="1" applyAlignment="1">
      <alignment horizontal="left" vertical="top" wrapText="1"/>
    </xf>
    <xf numFmtId="176" fontId="3" fillId="0" borderId="10" xfId="0" applyNumberFormat="1" applyFont="1" applyFill="1" applyBorder="1" applyAlignment="1">
      <alignment horizontal="left" vertical="top" wrapText="1"/>
    </xf>
    <xf numFmtId="0" fontId="43" fillId="0" borderId="0" xfId="0" applyFont="1" applyFill="1" applyBorder="1" applyAlignment="1">
      <alignment horizontal="left" wrapText="1"/>
    </xf>
    <xf numFmtId="0" fontId="43" fillId="0" borderId="0" xfId="0" applyFont="1" applyFill="1" applyBorder="1" applyAlignment="1">
      <alignment horizontal="center" wrapText="1"/>
    </xf>
    <xf numFmtId="0" fontId="44" fillId="0" borderId="0" xfId="0" applyFont="1" applyFill="1" applyBorder="1" applyAlignment="1">
      <alignment horizontal="left" wrapText="1"/>
    </xf>
    <xf numFmtId="0" fontId="44" fillId="0" borderId="0" xfId="0" applyFont="1" applyFill="1" applyBorder="1" applyAlignment="1">
      <alignment horizontal="center" wrapText="1"/>
    </xf>
    <xf numFmtId="4" fontId="4" fillId="0" borderId="10" xfId="0" applyNumberFormat="1" applyFont="1" applyFill="1" applyBorder="1" applyAlignment="1">
      <alignment horizontal="right" vertical="top" wrapText="1"/>
    </xf>
    <xf numFmtId="4" fontId="3" fillId="0" borderId="10" xfId="0" applyNumberFormat="1" applyFont="1" applyFill="1" applyBorder="1" applyAlignment="1">
      <alignment horizontal="right" vertical="top" wrapText="1"/>
    </xf>
    <xf numFmtId="0" fontId="3" fillId="0" borderId="0" xfId="0" applyFont="1" applyFill="1" applyBorder="1" applyAlignment="1">
      <alignment horizontal="left" wrapText="1"/>
    </xf>
    <xf numFmtId="0" fontId="43" fillId="0" borderId="10" xfId="0" applyFont="1" applyFill="1" applyBorder="1" applyAlignment="1">
      <alignment wrapText="1"/>
    </xf>
    <xf numFmtId="4" fontId="3" fillId="0" borderId="11" xfId="0" applyNumberFormat="1" applyFont="1" applyFill="1" applyBorder="1" applyAlignment="1">
      <alignment horizontal="right" vertical="top" wrapText="1"/>
    </xf>
    <xf numFmtId="4" fontId="3" fillId="0" borderId="12" xfId="0" applyNumberFormat="1" applyFont="1" applyFill="1" applyBorder="1" applyAlignment="1">
      <alignment horizontal="right" vertical="top" wrapText="1"/>
    </xf>
    <xf numFmtId="4" fontId="4" fillId="0" borderId="12" xfId="0" applyNumberFormat="1" applyFont="1" applyFill="1" applyBorder="1" applyAlignment="1">
      <alignment horizontal="right" vertical="top" wrapText="1"/>
    </xf>
    <xf numFmtId="0" fontId="3" fillId="0" borderId="10" xfId="0" applyFont="1" applyFill="1" applyBorder="1" applyAlignment="1">
      <alignment horizontal="left" vertical="top" wrapText="1"/>
    </xf>
    <xf numFmtId="0" fontId="3" fillId="0" borderId="12" xfId="0" applyFont="1" applyFill="1" applyBorder="1" applyAlignment="1">
      <alignment horizontal="center" vertical="top" wrapText="1"/>
    </xf>
    <xf numFmtId="0" fontId="4" fillId="0" borderId="10" xfId="0" applyFont="1" applyFill="1" applyBorder="1" applyAlignment="1">
      <alignment horizontal="left" vertical="top" wrapText="1"/>
    </xf>
    <xf numFmtId="0" fontId="3" fillId="0" borderId="11" xfId="0" applyFont="1" applyFill="1" applyBorder="1" applyAlignment="1">
      <alignment horizontal="center" vertical="top" wrapText="1"/>
    </xf>
    <xf numFmtId="0" fontId="4" fillId="0" borderId="11" xfId="0" applyFont="1" applyFill="1" applyBorder="1" applyAlignment="1">
      <alignment horizontal="left" vertical="top" wrapText="1"/>
    </xf>
    <xf numFmtId="4" fontId="4" fillId="0" borderId="11" xfId="0" applyNumberFormat="1" applyFont="1" applyFill="1" applyBorder="1" applyAlignment="1">
      <alignment horizontal="right" vertical="top" wrapText="1"/>
    </xf>
    <xf numFmtId="0" fontId="4" fillId="0" borderId="10" xfId="0" applyFont="1" applyFill="1" applyBorder="1" applyAlignment="1">
      <alignment horizontal="center" vertical="top" wrapText="1"/>
    </xf>
    <xf numFmtId="0" fontId="3" fillId="0" borderId="12" xfId="0" applyFont="1" applyFill="1" applyBorder="1" applyAlignment="1">
      <alignment horizontal="left" vertical="top" wrapText="1"/>
    </xf>
    <xf numFmtId="0" fontId="4" fillId="0" borderId="13" xfId="0" applyFont="1" applyFill="1" applyBorder="1" applyAlignment="1">
      <alignment horizontal="center" vertical="top" wrapText="1"/>
    </xf>
    <xf numFmtId="0" fontId="4" fillId="0" borderId="12" xfId="0" applyFont="1" applyFill="1" applyBorder="1" applyAlignment="1">
      <alignment horizontal="center" vertical="top" wrapText="1"/>
    </xf>
    <xf numFmtId="176" fontId="4" fillId="0" borderId="13" xfId="0" applyNumberFormat="1" applyFont="1" applyFill="1" applyBorder="1" applyAlignment="1">
      <alignment horizontal="center" vertical="top" wrapText="1"/>
    </xf>
    <xf numFmtId="176" fontId="4" fillId="0" borderId="12" xfId="0" applyNumberFormat="1" applyFont="1" applyFill="1" applyBorder="1" applyAlignment="1">
      <alignment horizontal="center" vertical="top" wrapText="1"/>
    </xf>
    <xf numFmtId="4" fontId="3" fillId="0" borderId="10" xfId="0" applyNumberFormat="1" applyFont="1" applyFill="1" applyBorder="1" applyAlignment="1">
      <alignment wrapText="1"/>
    </xf>
    <xf numFmtId="0" fontId="4" fillId="0" borderId="0" xfId="0" applyFont="1" applyFill="1" applyBorder="1" applyAlignment="1">
      <alignment horizontal="center" wrapText="1"/>
    </xf>
    <xf numFmtId="0" fontId="4" fillId="0" borderId="0" xfId="0" applyFont="1" applyFill="1" applyBorder="1" applyAlignment="1">
      <alignment horizontal="left" wrapText="1"/>
    </xf>
    <xf numFmtId="176" fontId="4" fillId="0" borderId="10" xfId="0" applyNumberFormat="1"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2" xfId="0" applyFont="1" applyFill="1" applyBorder="1" applyAlignment="1">
      <alignment horizontal="center" vertical="top" wrapText="1"/>
    </xf>
    <xf numFmtId="176" fontId="4" fillId="0" borderId="11" xfId="0" applyNumberFormat="1" applyFont="1" applyFill="1" applyBorder="1" applyAlignment="1">
      <alignment horizontal="center" vertical="top" wrapText="1"/>
    </xf>
    <xf numFmtId="176" fontId="4" fillId="0" borderId="13"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2" xfId="0" applyFont="1" applyFill="1" applyBorder="1" applyAlignment="1">
      <alignment horizontal="center" vertical="top" wrapText="1"/>
    </xf>
    <xf numFmtId="0" fontId="43" fillId="0" borderId="14" xfId="0" applyFont="1" applyFill="1" applyBorder="1" applyAlignment="1">
      <alignment horizontal="center" wrapText="1"/>
    </xf>
    <xf numFmtId="0" fontId="43" fillId="0" borderId="15" xfId="0" applyFont="1" applyFill="1" applyBorder="1" applyAlignment="1">
      <alignment horizontal="center" wrapText="1"/>
    </xf>
    <xf numFmtId="0" fontId="43" fillId="0" borderId="16" xfId="0" applyFont="1" applyFill="1" applyBorder="1" applyAlignment="1">
      <alignment horizontal="center" wrapText="1"/>
    </xf>
    <xf numFmtId="176" fontId="4" fillId="0" borderId="12" xfId="0" applyNumberFormat="1" applyFont="1" applyFill="1" applyBorder="1" applyAlignment="1">
      <alignment horizontal="center" vertical="top" wrapText="1"/>
    </xf>
    <xf numFmtId="14" fontId="4" fillId="0" borderId="11" xfId="0" applyNumberFormat="1" applyFont="1" applyFill="1" applyBorder="1" applyAlignment="1">
      <alignment horizontal="left" vertical="top" wrapText="1"/>
    </xf>
    <xf numFmtId="14" fontId="4" fillId="0" borderId="13" xfId="0" applyNumberFormat="1" applyFont="1" applyFill="1" applyBorder="1" applyAlignment="1">
      <alignment horizontal="left" vertical="top" wrapText="1"/>
    </xf>
    <xf numFmtId="14" fontId="4" fillId="0" borderId="12" xfId="0" applyNumberFormat="1" applyFont="1" applyFill="1" applyBorder="1" applyAlignment="1">
      <alignment horizontal="left" vertical="top" wrapText="1"/>
    </xf>
    <xf numFmtId="0" fontId="3" fillId="0" borderId="17" xfId="0" applyFont="1" applyFill="1" applyBorder="1" applyAlignment="1">
      <alignment horizontal="center" vertical="center" wrapText="1"/>
    </xf>
    <xf numFmtId="0" fontId="5" fillId="0" borderId="11"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12"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3"/>
  <sheetViews>
    <sheetView tabSelected="1" zoomScale="80" zoomScaleNormal="80" zoomScaleSheetLayoutView="80" zoomScalePageLayoutView="0" workbookViewId="0" topLeftCell="A19">
      <selection activeCell="D21" sqref="D21:D24"/>
    </sheetView>
  </sheetViews>
  <sheetFormatPr defaultColWidth="9.140625" defaultRowHeight="12.75"/>
  <cols>
    <col min="1" max="1" width="7.421875" style="7" customWidth="1"/>
    <col min="2" max="2" width="48.421875" style="6" customWidth="1"/>
    <col min="3" max="3" width="20.140625" style="7" hidden="1" customWidth="1"/>
    <col min="4" max="4" width="24.421875" style="6" customWidth="1"/>
    <col min="5" max="5" width="21.8515625" style="7" customWidth="1"/>
    <col min="6" max="7" width="18.8515625" style="7" customWidth="1"/>
    <col min="8" max="8" width="39.8515625" style="7" customWidth="1"/>
    <col min="9" max="9" width="20.7109375" style="6" customWidth="1"/>
    <col min="10" max="10" width="20.8515625" style="6" customWidth="1"/>
    <col min="11" max="16384" width="9.140625" style="6" customWidth="1"/>
  </cols>
  <sheetData>
    <row r="1" spans="1:8" s="4" customFormat="1" ht="32.25" customHeight="1">
      <c r="A1" s="47" t="s">
        <v>104</v>
      </c>
      <c r="B1" s="47"/>
      <c r="C1" s="47"/>
      <c r="D1" s="47"/>
      <c r="E1" s="47"/>
      <c r="F1" s="47"/>
      <c r="G1" s="47"/>
      <c r="H1" s="47"/>
    </row>
    <row r="2" spans="1:8" s="5" customFormat="1" ht="119.25" customHeight="1">
      <c r="A2" s="1" t="s">
        <v>4</v>
      </c>
      <c r="B2" s="1" t="s">
        <v>6</v>
      </c>
      <c r="C2" s="1" t="s">
        <v>13</v>
      </c>
      <c r="D2" s="1" t="s">
        <v>2</v>
      </c>
      <c r="E2" s="1" t="s">
        <v>0</v>
      </c>
      <c r="F2" s="1" t="s">
        <v>1</v>
      </c>
      <c r="G2" s="1" t="s">
        <v>105</v>
      </c>
      <c r="H2" s="1" t="s">
        <v>56</v>
      </c>
    </row>
    <row r="3" spans="1:8" ht="78.75" customHeight="1">
      <c r="A3" s="1">
        <v>1</v>
      </c>
      <c r="B3" s="3" t="s">
        <v>54</v>
      </c>
      <c r="C3" s="31" t="s">
        <v>5</v>
      </c>
      <c r="D3" s="31" t="s">
        <v>95</v>
      </c>
      <c r="E3" s="34" t="s">
        <v>69</v>
      </c>
      <c r="F3" s="12">
        <f>SUM(F4:F7)</f>
        <v>4725907.74439</v>
      </c>
      <c r="G3" s="12">
        <f>SUM(G4:G7)</f>
        <v>942691.748</v>
      </c>
      <c r="H3" s="31" t="s">
        <v>79</v>
      </c>
    </row>
    <row r="4" spans="1:8" s="5" customFormat="1" ht="45.75" customHeight="1">
      <c r="A4" s="1"/>
      <c r="B4" s="2" t="s">
        <v>14</v>
      </c>
      <c r="C4" s="32"/>
      <c r="D4" s="32"/>
      <c r="E4" s="35"/>
      <c r="F4" s="8">
        <v>4015356.44255</v>
      </c>
      <c r="G4" s="8">
        <v>819676.15</v>
      </c>
      <c r="H4" s="32"/>
    </row>
    <row r="5" spans="1:8" s="5" customFormat="1" ht="37.5">
      <c r="A5" s="1"/>
      <c r="B5" s="2" t="s">
        <v>15</v>
      </c>
      <c r="C5" s="32"/>
      <c r="D5" s="32"/>
      <c r="E5" s="35"/>
      <c r="F5" s="8">
        <v>460026.794</v>
      </c>
      <c r="G5" s="8">
        <v>72357.358</v>
      </c>
      <c r="H5" s="32"/>
    </row>
    <row r="6" spans="1:8" s="5" customFormat="1" ht="56.25">
      <c r="A6" s="1"/>
      <c r="B6" s="2" t="s">
        <v>16</v>
      </c>
      <c r="C6" s="32"/>
      <c r="D6" s="32"/>
      <c r="E6" s="35"/>
      <c r="F6" s="8">
        <v>4559.422</v>
      </c>
      <c r="G6" s="8">
        <v>862</v>
      </c>
      <c r="H6" s="32"/>
    </row>
    <row r="7" spans="1:8" s="5" customFormat="1" ht="37.5">
      <c r="A7" s="1"/>
      <c r="B7" s="2" t="s">
        <v>17</v>
      </c>
      <c r="C7" s="33"/>
      <c r="D7" s="33"/>
      <c r="E7" s="43"/>
      <c r="F7" s="8">
        <v>245965.08584</v>
      </c>
      <c r="G7" s="8">
        <v>49796.24</v>
      </c>
      <c r="H7" s="33"/>
    </row>
    <row r="8" spans="1:8" s="5" customFormat="1" ht="93" customHeight="1">
      <c r="A8" s="1">
        <v>2</v>
      </c>
      <c r="B8" s="3" t="s">
        <v>21</v>
      </c>
      <c r="C8" s="31" t="s">
        <v>5</v>
      </c>
      <c r="D8" s="31" t="s">
        <v>96</v>
      </c>
      <c r="E8" s="34" t="s">
        <v>9</v>
      </c>
      <c r="F8" s="13">
        <f>F9+F10+F11</f>
        <v>575233.4940000001</v>
      </c>
      <c r="G8" s="13">
        <f>G9+G10+G11</f>
        <v>115398.3</v>
      </c>
      <c r="H8" s="48" t="s">
        <v>72</v>
      </c>
    </row>
    <row r="9" spans="1:8" s="5" customFormat="1" ht="89.25" customHeight="1">
      <c r="A9" s="1"/>
      <c r="B9" s="2" t="s">
        <v>22</v>
      </c>
      <c r="C9" s="32"/>
      <c r="D9" s="32"/>
      <c r="E9" s="35"/>
      <c r="F9" s="14">
        <v>565972.154</v>
      </c>
      <c r="G9" s="8">
        <v>115226.3</v>
      </c>
      <c r="H9" s="49"/>
    </row>
    <row r="10" spans="1:8" s="5" customFormat="1" ht="93" customHeight="1">
      <c r="A10" s="1"/>
      <c r="B10" s="2" t="s">
        <v>23</v>
      </c>
      <c r="C10" s="33"/>
      <c r="D10" s="32"/>
      <c r="E10" s="35"/>
      <c r="F10" s="14">
        <v>1427.05</v>
      </c>
      <c r="G10" s="8">
        <v>172</v>
      </c>
      <c r="H10" s="49"/>
    </row>
    <row r="11" spans="1:8" s="5" customFormat="1" ht="51" customHeight="1">
      <c r="A11" s="1"/>
      <c r="B11" s="2" t="s">
        <v>68</v>
      </c>
      <c r="C11" s="23"/>
      <c r="D11" s="33"/>
      <c r="E11" s="43"/>
      <c r="F11" s="8">
        <v>7834.29</v>
      </c>
      <c r="G11" s="8">
        <v>0</v>
      </c>
      <c r="H11" s="50"/>
    </row>
    <row r="12" spans="1:8" s="5" customFormat="1" ht="93.75" customHeight="1">
      <c r="A12" s="1">
        <v>3</v>
      </c>
      <c r="B12" s="3" t="s">
        <v>24</v>
      </c>
      <c r="C12" s="31" t="s">
        <v>5</v>
      </c>
      <c r="D12" s="31" t="s">
        <v>94</v>
      </c>
      <c r="E12" s="34" t="s">
        <v>106</v>
      </c>
      <c r="F12" s="13">
        <f>SUM(F13:F14)</f>
        <v>94430.70812</v>
      </c>
      <c r="G12" s="9">
        <f>SUM(G13:G14)</f>
        <v>6200.424000000001</v>
      </c>
      <c r="H12" s="31" t="s">
        <v>73</v>
      </c>
    </row>
    <row r="13" spans="1:8" s="5" customFormat="1" ht="75">
      <c r="A13" s="1"/>
      <c r="B13" s="2" t="s">
        <v>25</v>
      </c>
      <c r="C13" s="32"/>
      <c r="D13" s="32"/>
      <c r="E13" s="35"/>
      <c r="F13" s="14">
        <v>84376.77666</v>
      </c>
      <c r="G13" s="8">
        <v>4279.6</v>
      </c>
      <c r="H13" s="32"/>
    </row>
    <row r="14" spans="1:8" s="5" customFormat="1" ht="93.75">
      <c r="A14" s="1"/>
      <c r="B14" s="2" t="s">
        <v>26</v>
      </c>
      <c r="C14" s="33"/>
      <c r="D14" s="33"/>
      <c r="E14" s="43"/>
      <c r="F14" s="14">
        <v>10053.93146</v>
      </c>
      <c r="G14" s="8">
        <v>1920.824</v>
      </c>
      <c r="H14" s="33"/>
    </row>
    <row r="15" spans="1:8" ht="159" customHeight="1">
      <c r="A15" s="1">
        <v>4</v>
      </c>
      <c r="B15" s="3" t="s">
        <v>101</v>
      </c>
      <c r="C15" s="31" t="s">
        <v>5</v>
      </c>
      <c r="D15" s="31" t="s">
        <v>102</v>
      </c>
      <c r="E15" s="34" t="s">
        <v>55</v>
      </c>
      <c r="F15" s="9">
        <f>SUM(F16:F17)</f>
        <v>145464.048</v>
      </c>
      <c r="G15" s="9">
        <f>SUM(G16:G17)</f>
        <v>89394.408</v>
      </c>
      <c r="H15" s="36" t="s">
        <v>80</v>
      </c>
    </row>
    <row r="16" spans="1:8" ht="83.25" customHeight="1">
      <c r="A16" s="1"/>
      <c r="B16" s="2" t="s">
        <v>27</v>
      </c>
      <c r="C16" s="32"/>
      <c r="D16" s="32"/>
      <c r="E16" s="35"/>
      <c r="F16" s="8">
        <v>102596.843</v>
      </c>
      <c r="G16" s="8">
        <v>46597.603</v>
      </c>
      <c r="H16" s="36"/>
    </row>
    <row r="17" spans="1:8" ht="43.5" customHeight="1">
      <c r="A17" s="1"/>
      <c r="B17" s="2" t="s">
        <v>7</v>
      </c>
      <c r="C17" s="32"/>
      <c r="D17" s="32"/>
      <c r="E17" s="35"/>
      <c r="F17" s="8">
        <v>42867.205</v>
      </c>
      <c r="G17" s="8">
        <v>42796.805</v>
      </c>
      <c r="H17" s="36"/>
    </row>
    <row r="18" spans="1:8" ht="108.75" customHeight="1">
      <c r="A18" s="1">
        <v>5</v>
      </c>
      <c r="B18" s="3" t="s">
        <v>29</v>
      </c>
      <c r="C18" s="31" t="s">
        <v>28</v>
      </c>
      <c r="D18" s="31" t="s">
        <v>103</v>
      </c>
      <c r="E18" s="34" t="s">
        <v>69</v>
      </c>
      <c r="F18" s="9">
        <f>SUM(F19:F20)</f>
        <v>1476461.309</v>
      </c>
      <c r="G18" s="9">
        <f>SUM(G19:G20)</f>
        <v>294337.7</v>
      </c>
      <c r="H18" s="48" t="s">
        <v>81</v>
      </c>
    </row>
    <row r="19" spans="1:8" ht="87" customHeight="1">
      <c r="A19" s="1"/>
      <c r="B19" s="2" t="s">
        <v>30</v>
      </c>
      <c r="C19" s="32"/>
      <c r="D19" s="32"/>
      <c r="E19" s="35"/>
      <c r="F19" s="8">
        <v>1459142.264</v>
      </c>
      <c r="G19" s="8">
        <v>289184.7</v>
      </c>
      <c r="H19" s="49"/>
    </row>
    <row r="20" spans="1:8" ht="51" customHeight="1">
      <c r="A20" s="1"/>
      <c r="B20" s="2" t="s">
        <v>31</v>
      </c>
      <c r="C20" s="33"/>
      <c r="D20" s="33"/>
      <c r="E20" s="43"/>
      <c r="F20" s="8">
        <v>17319.045</v>
      </c>
      <c r="G20" s="8">
        <v>5153</v>
      </c>
      <c r="H20" s="50"/>
    </row>
    <row r="21" spans="1:8" ht="114.75" customHeight="1">
      <c r="A21" s="1">
        <v>6</v>
      </c>
      <c r="B21" s="3" t="s">
        <v>32</v>
      </c>
      <c r="C21" s="31" t="s">
        <v>28</v>
      </c>
      <c r="D21" s="31" t="s">
        <v>110</v>
      </c>
      <c r="E21" s="34" t="s">
        <v>69</v>
      </c>
      <c r="F21" s="9">
        <f>SUM(F22:F24)</f>
        <v>120533.08499999999</v>
      </c>
      <c r="G21" s="9">
        <f>SUM(G22:G24)</f>
        <v>9832</v>
      </c>
      <c r="H21" s="48" t="s">
        <v>82</v>
      </c>
    </row>
    <row r="22" spans="1:8" ht="62.25" customHeight="1">
      <c r="A22" s="1"/>
      <c r="B22" s="2" t="s">
        <v>33</v>
      </c>
      <c r="C22" s="32"/>
      <c r="D22" s="32"/>
      <c r="E22" s="35"/>
      <c r="F22" s="8">
        <v>79333.537</v>
      </c>
      <c r="G22" s="8">
        <v>3238</v>
      </c>
      <c r="H22" s="49"/>
    </row>
    <row r="23" spans="1:8" ht="60.75" customHeight="1">
      <c r="A23" s="1"/>
      <c r="B23" s="2" t="s">
        <v>34</v>
      </c>
      <c r="C23" s="32"/>
      <c r="D23" s="32"/>
      <c r="E23" s="35"/>
      <c r="F23" s="8">
        <v>37634.983</v>
      </c>
      <c r="G23" s="8">
        <v>5944</v>
      </c>
      <c r="H23" s="49"/>
    </row>
    <row r="24" spans="1:8" ht="45" customHeight="1">
      <c r="A24" s="1"/>
      <c r="B24" s="2" t="s">
        <v>35</v>
      </c>
      <c r="C24" s="33"/>
      <c r="D24" s="33"/>
      <c r="E24" s="43"/>
      <c r="F24" s="8">
        <v>3564.565</v>
      </c>
      <c r="G24" s="8">
        <v>650</v>
      </c>
      <c r="H24" s="50"/>
    </row>
    <row r="25" spans="1:8" s="29" customFormat="1" ht="115.5" customHeight="1">
      <c r="A25" s="1">
        <v>7</v>
      </c>
      <c r="B25" s="15" t="s">
        <v>36</v>
      </c>
      <c r="C25" s="31" t="s">
        <v>28</v>
      </c>
      <c r="D25" s="31" t="s">
        <v>97</v>
      </c>
      <c r="E25" s="34" t="s">
        <v>55</v>
      </c>
      <c r="F25" s="9">
        <f>F26</f>
        <v>15030.189</v>
      </c>
      <c r="G25" s="9">
        <f>G26</f>
        <v>3718.5</v>
      </c>
      <c r="H25" s="31" t="s">
        <v>74</v>
      </c>
    </row>
    <row r="26" spans="1:8" s="29" customFormat="1" ht="90" customHeight="1">
      <c r="A26" s="1"/>
      <c r="B26" s="2" t="s">
        <v>37</v>
      </c>
      <c r="C26" s="33"/>
      <c r="D26" s="33"/>
      <c r="E26" s="43"/>
      <c r="F26" s="8">
        <v>15030.189</v>
      </c>
      <c r="G26" s="14">
        <v>3718.5</v>
      </c>
      <c r="H26" s="33"/>
    </row>
    <row r="27" spans="1:8" ht="138" customHeight="1">
      <c r="A27" s="1">
        <v>8</v>
      </c>
      <c r="B27" s="15" t="s">
        <v>18</v>
      </c>
      <c r="C27" s="31" t="s">
        <v>5</v>
      </c>
      <c r="D27" s="31" t="s">
        <v>98</v>
      </c>
      <c r="E27" s="34" t="s">
        <v>77</v>
      </c>
      <c r="F27" s="9">
        <f>SUM(F28:F29)</f>
        <v>1592.269</v>
      </c>
      <c r="G27" s="9">
        <f>SUM(G28:G29)</f>
        <v>400</v>
      </c>
      <c r="H27" s="31" t="s">
        <v>83</v>
      </c>
    </row>
    <row r="28" spans="1:8" ht="59.25" customHeight="1">
      <c r="A28" s="1"/>
      <c r="B28" s="2" t="s">
        <v>19</v>
      </c>
      <c r="C28" s="32"/>
      <c r="D28" s="32"/>
      <c r="E28" s="35"/>
      <c r="F28" s="8" t="s">
        <v>50</v>
      </c>
      <c r="G28" s="8" t="s">
        <v>50</v>
      </c>
      <c r="H28" s="32"/>
    </row>
    <row r="29" spans="1:8" ht="47.25" customHeight="1">
      <c r="A29" s="1"/>
      <c r="B29" s="2" t="s">
        <v>20</v>
      </c>
      <c r="C29" s="33"/>
      <c r="D29" s="33"/>
      <c r="E29" s="43"/>
      <c r="F29" s="8">
        <v>1592.269</v>
      </c>
      <c r="G29" s="8">
        <v>400</v>
      </c>
      <c r="H29" s="33"/>
    </row>
    <row r="30" spans="1:8" ht="96.75" customHeight="1">
      <c r="A30" s="1">
        <v>9</v>
      </c>
      <c r="B30" s="15" t="s">
        <v>38</v>
      </c>
      <c r="C30" s="31" t="s">
        <v>28</v>
      </c>
      <c r="D30" s="31" t="s">
        <v>107</v>
      </c>
      <c r="E30" s="34" t="s">
        <v>55</v>
      </c>
      <c r="F30" s="9">
        <f>SUM(F31:F34)</f>
        <v>149364.1292</v>
      </c>
      <c r="G30" s="9">
        <f>SUM(G31:G34)</f>
        <v>32051</v>
      </c>
      <c r="H30" s="31" t="s">
        <v>58</v>
      </c>
    </row>
    <row r="31" spans="1:8" ht="61.5" customHeight="1">
      <c r="A31" s="16"/>
      <c r="B31" s="2" t="s">
        <v>39</v>
      </c>
      <c r="C31" s="32"/>
      <c r="D31" s="32"/>
      <c r="E31" s="35"/>
      <c r="F31" s="14">
        <v>1735.97</v>
      </c>
      <c r="G31" s="8">
        <v>547</v>
      </c>
      <c r="H31" s="32"/>
    </row>
    <row r="32" spans="1:8" ht="78" customHeight="1">
      <c r="A32" s="16"/>
      <c r="B32" s="2" t="s">
        <v>51</v>
      </c>
      <c r="C32" s="32"/>
      <c r="D32" s="32"/>
      <c r="E32" s="35"/>
      <c r="F32" s="14">
        <v>0</v>
      </c>
      <c r="G32" s="8">
        <v>465</v>
      </c>
      <c r="H32" s="32"/>
    </row>
    <row r="33" spans="1:8" ht="41.25" customHeight="1">
      <c r="A33" s="16"/>
      <c r="B33" s="2" t="s">
        <v>52</v>
      </c>
      <c r="C33" s="32"/>
      <c r="D33" s="32"/>
      <c r="E33" s="35"/>
      <c r="F33" s="14">
        <v>28249.0242</v>
      </c>
      <c r="G33" s="8">
        <v>5733</v>
      </c>
      <c r="H33" s="32"/>
    </row>
    <row r="34" spans="1:8" ht="59.25" customHeight="1">
      <c r="A34" s="16"/>
      <c r="B34" s="2" t="s">
        <v>53</v>
      </c>
      <c r="C34" s="33"/>
      <c r="D34" s="33"/>
      <c r="E34" s="43"/>
      <c r="F34" s="14">
        <v>119379.135</v>
      </c>
      <c r="G34" s="8">
        <v>25306</v>
      </c>
      <c r="H34" s="33"/>
    </row>
    <row r="35" spans="1:8" ht="99" customHeight="1">
      <c r="A35" s="16">
        <v>10</v>
      </c>
      <c r="B35" s="22" t="s">
        <v>47</v>
      </c>
      <c r="C35" s="31" t="s">
        <v>5</v>
      </c>
      <c r="D35" s="31" t="s">
        <v>99</v>
      </c>
      <c r="E35" s="34" t="s">
        <v>55</v>
      </c>
      <c r="F35" s="13">
        <f>SUM(F36:F37)</f>
        <v>116540.595</v>
      </c>
      <c r="G35" s="13">
        <f>SUM(G36:G37)</f>
        <v>22000</v>
      </c>
      <c r="H35" s="31" t="s">
        <v>75</v>
      </c>
    </row>
    <row r="36" spans="1:8" ht="63.75" customHeight="1">
      <c r="A36" s="16"/>
      <c r="B36" s="2" t="s">
        <v>48</v>
      </c>
      <c r="C36" s="32"/>
      <c r="D36" s="32"/>
      <c r="E36" s="35"/>
      <c r="F36" s="14">
        <v>0</v>
      </c>
      <c r="G36" s="8">
        <v>0</v>
      </c>
      <c r="H36" s="32"/>
    </row>
    <row r="37" spans="1:8" ht="59.25" customHeight="1">
      <c r="A37" s="16"/>
      <c r="B37" s="2" t="s">
        <v>49</v>
      </c>
      <c r="C37" s="33"/>
      <c r="D37" s="33"/>
      <c r="E37" s="43"/>
      <c r="F37" s="14">
        <v>116540.595</v>
      </c>
      <c r="G37" s="8">
        <v>22000</v>
      </c>
      <c r="H37" s="33"/>
    </row>
    <row r="38" spans="1:8" ht="119.25" customHeight="1">
      <c r="A38" s="1">
        <v>11</v>
      </c>
      <c r="B38" s="15" t="s">
        <v>10</v>
      </c>
      <c r="C38" s="31" t="s">
        <v>5</v>
      </c>
      <c r="D38" s="44" t="s">
        <v>100</v>
      </c>
      <c r="E38" s="34" t="s">
        <v>108</v>
      </c>
      <c r="F38" s="9">
        <f>SUM(F39:F41)</f>
        <v>11434.738000000001</v>
      </c>
      <c r="G38" s="9">
        <f>SUM(G39:G41)</f>
        <v>2051.4</v>
      </c>
      <c r="H38" s="31" t="s">
        <v>84</v>
      </c>
    </row>
    <row r="39" spans="1:8" ht="88.5" customHeight="1">
      <c r="A39" s="21"/>
      <c r="B39" s="17" t="s">
        <v>11</v>
      </c>
      <c r="C39" s="32"/>
      <c r="D39" s="45"/>
      <c r="E39" s="35"/>
      <c r="F39" s="8">
        <v>818.8</v>
      </c>
      <c r="G39" s="8">
        <v>84.6</v>
      </c>
      <c r="H39" s="32"/>
    </row>
    <row r="40" spans="1:8" ht="99" customHeight="1">
      <c r="A40" s="21"/>
      <c r="B40" s="17" t="s">
        <v>8</v>
      </c>
      <c r="C40" s="32"/>
      <c r="D40" s="45"/>
      <c r="E40" s="35"/>
      <c r="F40" s="8">
        <v>492.526</v>
      </c>
      <c r="G40" s="8">
        <v>73</v>
      </c>
      <c r="H40" s="32"/>
    </row>
    <row r="41" spans="1:8" ht="88.5" customHeight="1">
      <c r="A41" s="21"/>
      <c r="B41" s="17" t="s">
        <v>12</v>
      </c>
      <c r="C41" s="33"/>
      <c r="D41" s="46"/>
      <c r="E41" s="43"/>
      <c r="F41" s="8">
        <v>10123.412</v>
      </c>
      <c r="G41" s="14">
        <v>1893.8</v>
      </c>
      <c r="H41" s="33"/>
    </row>
    <row r="42" spans="1:8" ht="93.75">
      <c r="A42" s="1">
        <v>12</v>
      </c>
      <c r="B42" s="15" t="s">
        <v>40</v>
      </c>
      <c r="C42" s="31" t="s">
        <v>5</v>
      </c>
      <c r="D42" s="31" t="s">
        <v>92</v>
      </c>
      <c r="E42" s="34" t="s">
        <v>3</v>
      </c>
      <c r="F42" s="9">
        <f>F44</f>
        <v>102793.705</v>
      </c>
      <c r="G42" s="9">
        <f>G44</f>
        <v>24391.688</v>
      </c>
      <c r="H42" s="31" t="s">
        <v>57</v>
      </c>
    </row>
    <row r="43" spans="1:8" ht="93.75">
      <c r="A43" s="1"/>
      <c r="B43" s="17" t="s">
        <v>41</v>
      </c>
      <c r="C43" s="32"/>
      <c r="D43" s="32"/>
      <c r="E43" s="35"/>
      <c r="F43" s="8" t="s">
        <v>50</v>
      </c>
      <c r="G43" s="8" t="s">
        <v>50</v>
      </c>
      <c r="H43" s="32"/>
    </row>
    <row r="44" spans="1:8" ht="93.75">
      <c r="A44" s="1"/>
      <c r="B44" s="17" t="s">
        <v>42</v>
      </c>
      <c r="C44" s="33"/>
      <c r="D44" s="33"/>
      <c r="E44" s="43"/>
      <c r="F44" s="8">
        <v>102793.705</v>
      </c>
      <c r="G44" s="14">
        <v>24391.688</v>
      </c>
      <c r="H44" s="33"/>
    </row>
    <row r="45" spans="1:8" ht="93.75">
      <c r="A45" s="1">
        <v>13</v>
      </c>
      <c r="B45" s="15" t="s">
        <v>43</v>
      </c>
      <c r="C45" s="31" t="s">
        <v>28</v>
      </c>
      <c r="D45" s="31" t="s">
        <v>90</v>
      </c>
      <c r="E45" s="34" t="s">
        <v>55</v>
      </c>
      <c r="F45" s="9">
        <f>SUM(F46:F49)</f>
        <v>235048.90633000003</v>
      </c>
      <c r="G45" s="9">
        <f>SUM(G46:G49)</f>
        <v>35793.93</v>
      </c>
      <c r="H45" s="31" t="s">
        <v>76</v>
      </c>
    </row>
    <row r="46" spans="1:8" ht="45" customHeight="1">
      <c r="A46" s="1"/>
      <c r="B46" s="17" t="s">
        <v>44</v>
      </c>
      <c r="C46" s="32"/>
      <c r="D46" s="32"/>
      <c r="E46" s="35"/>
      <c r="F46" s="8">
        <v>189581.456</v>
      </c>
      <c r="G46" s="8">
        <v>35193.93</v>
      </c>
      <c r="H46" s="32"/>
    </row>
    <row r="47" spans="1:8" ht="61.5" customHeight="1">
      <c r="A47" s="1"/>
      <c r="B47" s="17" t="s">
        <v>45</v>
      </c>
      <c r="C47" s="32"/>
      <c r="D47" s="32"/>
      <c r="E47" s="35"/>
      <c r="F47" s="8">
        <v>61.355</v>
      </c>
      <c r="G47" s="8">
        <v>0</v>
      </c>
      <c r="H47" s="32"/>
    </row>
    <row r="48" spans="1:8" ht="75">
      <c r="A48" s="18"/>
      <c r="B48" s="19" t="s">
        <v>46</v>
      </c>
      <c r="C48" s="32"/>
      <c r="D48" s="32"/>
      <c r="E48" s="35"/>
      <c r="F48" s="20">
        <v>4029.98233</v>
      </c>
      <c r="G48" s="20">
        <v>600</v>
      </c>
      <c r="H48" s="32"/>
    </row>
    <row r="49" spans="1:8" ht="75">
      <c r="A49" s="18"/>
      <c r="B49" s="19" t="s">
        <v>78</v>
      </c>
      <c r="C49" s="23"/>
      <c r="D49" s="23"/>
      <c r="E49" s="25"/>
      <c r="F49" s="20">
        <v>41376.113</v>
      </c>
      <c r="G49" s="20">
        <v>0</v>
      </c>
      <c r="H49" s="23"/>
    </row>
    <row r="50" spans="1:8" ht="56.25">
      <c r="A50" s="1">
        <v>14</v>
      </c>
      <c r="B50" s="15" t="s">
        <v>59</v>
      </c>
      <c r="C50" s="31" t="s">
        <v>28</v>
      </c>
      <c r="D50" s="31" t="s">
        <v>93</v>
      </c>
      <c r="E50" s="34" t="s">
        <v>55</v>
      </c>
      <c r="F50" s="9">
        <f>F51+F52+F53+F54+F55+F56</f>
        <v>171085.46600000001</v>
      </c>
      <c r="G50" s="9">
        <f>G51+G52+G53+G54+G55+G56</f>
        <v>46119.332</v>
      </c>
      <c r="H50" s="31" t="s">
        <v>71</v>
      </c>
    </row>
    <row r="51" spans="1:8" ht="117" customHeight="1">
      <c r="A51" s="1"/>
      <c r="B51" s="17" t="s">
        <v>60</v>
      </c>
      <c r="C51" s="32"/>
      <c r="D51" s="32"/>
      <c r="E51" s="35"/>
      <c r="F51" s="8">
        <v>153401.898</v>
      </c>
      <c r="G51" s="8">
        <v>42097.326</v>
      </c>
      <c r="H51" s="32"/>
    </row>
    <row r="52" spans="1:8" ht="119.25" customHeight="1">
      <c r="A52" s="1"/>
      <c r="B52" s="17" t="s">
        <v>61</v>
      </c>
      <c r="C52" s="32"/>
      <c r="D52" s="32"/>
      <c r="E52" s="35"/>
      <c r="F52" s="8">
        <v>15020.616</v>
      </c>
      <c r="G52" s="8">
        <v>3464.674</v>
      </c>
      <c r="H52" s="32"/>
    </row>
    <row r="53" spans="1:8" ht="93.75">
      <c r="A53" s="18"/>
      <c r="B53" s="19" t="s">
        <v>62</v>
      </c>
      <c r="C53" s="32"/>
      <c r="D53" s="32"/>
      <c r="E53" s="35"/>
      <c r="F53" s="20">
        <v>1256.182</v>
      </c>
      <c r="G53" s="20">
        <v>391.982</v>
      </c>
      <c r="H53" s="32"/>
    </row>
    <row r="54" spans="1:8" ht="56.25">
      <c r="A54" s="18"/>
      <c r="B54" s="19" t="s">
        <v>63</v>
      </c>
      <c r="C54" s="23"/>
      <c r="D54" s="23"/>
      <c r="E54" s="25"/>
      <c r="F54" s="20">
        <v>843.64</v>
      </c>
      <c r="G54" s="20">
        <v>70</v>
      </c>
      <c r="H54" s="23"/>
    </row>
    <row r="55" spans="1:8" ht="56.25">
      <c r="A55" s="18"/>
      <c r="B55" s="19" t="s">
        <v>64</v>
      </c>
      <c r="C55" s="24"/>
      <c r="D55" s="24"/>
      <c r="E55" s="26"/>
      <c r="F55" s="20">
        <v>304.95</v>
      </c>
      <c r="G55" s="20">
        <v>80.65</v>
      </c>
      <c r="H55" s="23"/>
    </row>
    <row r="56" spans="1:8" ht="56.25">
      <c r="A56" s="18"/>
      <c r="B56" s="19" t="s">
        <v>70</v>
      </c>
      <c r="C56" s="23"/>
      <c r="D56" s="23"/>
      <c r="E56" s="25"/>
      <c r="F56" s="20">
        <v>258.18</v>
      </c>
      <c r="G56" s="20">
        <v>14.7</v>
      </c>
      <c r="H56" s="23"/>
    </row>
    <row r="57" spans="1:8" ht="75">
      <c r="A57" s="1">
        <v>15</v>
      </c>
      <c r="B57" s="15" t="s">
        <v>65</v>
      </c>
      <c r="C57" s="31" t="s">
        <v>28</v>
      </c>
      <c r="D57" s="31" t="s">
        <v>91</v>
      </c>
      <c r="E57" s="34" t="s">
        <v>3</v>
      </c>
      <c r="F57" s="9">
        <f>F58</f>
        <v>42708.206</v>
      </c>
      <c r="G57" s="9">
        <f>G58</f>
        <v>11586.196</v>
      </c>
      <c r="H57" s="31" t="s">
        <v>67</v>
      </c>
    </row>
    <row r="58" spans="1:8" ht="64.5" customHeight="1">
      <c r="A58" s="18"/>
      <c r="B58" s="19" t="s">
        <v>66</v>
      </c>
      <c r="C58" s="32"/>
      <c r="D58" s="32"/>
      <c r="E58" s="35"/>
      <c r="F58" s="20">
        <v>42708.206</v>
      </c>
      <c r="G58" s="20">
        <v>11586.196</v>
      </c>
      <c r="H58" s="32"/>
    </row>
    <row r="59" spans="1:8" ht="135" customHeight="1">
      <c r="A59" s="1">
        <v>16</v>
      </c>
      <c r="B59" s="15" t="s">
        <v>89</v>
      </c>
      <c r="C59" s="21"/>
      <c r="D59" s="21" t="s">
        <v>85</v>
      </c>
      <c r="E59" s="30" t="s">
        <v>109</v>
      </c>
      <c r="F59" s="9">
        <f>F60+F61</f>
        <v>585434.21983</v>
      </c>
      <c r="G59" s="9">
        <f>G60+G61</f>
        <v>226032.794</v>
      </c>
      <c r="H59" s="37" t="s">
        <v>88</v>
      </c>
    </row>
    <row r="60" spans="1:8" ht="56.25">
      <c r="A60" s="21"/>
      <c r="B60" s="17" t="s">
        <v>86</v>
      </c>
      <c r="C60" s="21"/>
      <c r="D60" s="21"/>
      <c r="E60" s="30"/>
      <c r="F60" s="8">
        <v>0</v>
      </c>
      <c r="G60" s="8">
        <v>0</v>
      </c>
      <c r="H60" s="38"/>
    </row>
    <row r="61" spans="1:8" ht="37.5">
      <c r="A61" s="21"/>
      <c r="B61" s="17" t="s">
        <v>87</v>
      </c>
      <c r="C61" s="21"/>
      <c r="D61" s="21"/>
      <c r="E61" s="30"/>
      <c r="F61" s="8">
        <v>585434.21983</v>
      </c>
      <c r="G61" s="8">
        <v>226032.794</v>
      </c>
      <c r="H61" s="39"/>
    </row>
    <row r="62" spans="1:8" s="10" customFormat="1" ht="18.75">
      <c r="A62" s="40"/>
      <c r="B62" s="41"/>
      <c r="C62" s="41"/>
      <c r="D62" s="41"/>
      <c r="E62" s="42"/>
      <c r="F62" s="27">
        <f>F3+F8+F12+F18+F21+F25+F27+F30+F35+F38+F42+F45+F50+F57+F59</f>
        <v>8423598.763869999</v>
      </c>
      <c r="G62" s="27">
        <f>G3+G8+G12+G18+G21+G25+G27+G30+G35+G38+G42+G45+G50+G57+G59</f>
        <v>1772605.0119999999</v>
      </c>
      <c r="H62" s="11"/>
    </row>
    <row r="63" spans="6:7" ht="18.75">
      <c r="F63" s="28"/>
      <c r="G63" s="28"/>
    </row>
  </sheetData>
  <sheetProtection/>
  <mergeCells count="63">
    <mergeCell ref="C50:C53"/>
    <mergeCell ref="D50:D53"/>
    <mergeCell ref="E50:E53"/>
    <mergeCell ref="H50:H53"/>
    <mergeCell ref="H21:H24"/>
    <mergeCell ref="C8:C10"/>
    <mergeCell ref="H12:H14"/>
    <mergeCell ref="C12:C14"/>
    <mergeCell ref="H57:H58"/>
    <mergeCell ref="H18:H20"/>
    <mergeCell ref="C35:C37"/>
    <mergeCell ref="D35:D37"/>
    <mergeCell ref="E35:E37"/>
    <mergeCell ref="H35:H37"/>
    <mergeCell ref="E18:E20"/>
    <mergeCell ref="C21:C24"/>
    <mergeCell ref="D21:D24"/>
    <mergeCell ref="E21:E24"/>
    <mergeCell ref="D12:D14"/>
    <mergeCell ref="E12:E14"/>
    <mergeCell ref="D8:D11"/>
    <mergeCell ref="A1:H1"/>
    <mergeCell ref="C3:C7"/>
    <mergeCell ref="D3:D7"/>
    <mergeCell ref="E3:E7"/>
    <mergeCell ref="H3:H7"/>
    <mergeCell ref="E8:E11"/>
    <mergeCell ref="H8:H11"/>
    <mergeCell ref="C45:C48"/>
    <mergeCell ref="C38:C41"/>
    <mergeCell ref="D38:D41"/>
    <mergeCell ref="E38:E41"/>
    <mergeCell ref="D45:D48"/>
    <mergeCell ref="E45:E48"/>
    <mergeCell ref="D42:D44"/>
    <mergeCell ref="E42:E44"/>
    <mergeCell ref="H42:H44"/>
    <mergeCell ref="H38:H41"/>
    <mergeCell ref="D25:D26"/>
    <mergeCell ref="E25:E26"/>
    <mergeCell ref="C27:C29"/>
    <mergeCell ref="D27:D29"/>
    <mergeCell ref="E27:E29"/>
    <mergeCell ref="C42:C44"/>
    <mergeCell ref="H59:H61"/>
    <mergeCell ref="A62:E62"/>
    <mergeCell ref="H45:H48"/>
    <mergeCell ref="C30:C34"/>
    <mergeCell ref="D30:D34"/>
    <mergeCell ref="E30:E34"/>
    <mergeCell ref="H30:H34"/>
    <mergeCell ref="C57:C58"/>
    <mergeCell ref="D57:D58"/>
    <mergeCell ref="E57:E58"/>
    <mergeCell ref="H27:H29"/>
    <mergeCell ref="H25:H26"/>
    <mergeCell ref="C25:C26"/>
    <mergeCell ref="C15:C17"/>
    <mergeCell ref="D15:D17"/>
    <mergeCell ref="E15:E17"/>
    <mergeCell ref="H15:H17"/>
    <mergeCell ref="C18:C20"/>
    <mergeCell ref="D18:D20"/>
  </mergeCells>
  <printOptions/>
  <pageMargins left="0.31496062992125984" right="0.11811023622047245" top="0.35433070866141736" bottom="0.35433070866141736" header="0.31496062992125984" footer="0.31496062992125984"/>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Аболтина Г.М.</cp:lastModifiedBy>
  <cp:lastPrinted>2017-10-26T21:40:58Z</cp:lastPrinted>
  <dcterms:created xsi:type="dcterms:W3CDTF">1996-10-08T23:32:33Z</dcterms:created>
  <dcterms:modified xsi:type="dcterms:W3CDTF">2018-04-12T23:53:15Z</dcterms:modified>
  <cp:category/>
  <cp:version/>
  <cp:contentType/>
  <cp:contentStatus/>
</cp:coreProperties>
</file>