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6" yWindow="65526" windowWidth="16040" windowHeight="8660" tabRatio="355" activeTab="0"/>
  </bookViews>
  <sheets>
    <sheet name="1. Доходы бюджета  ( Прил 4)" sheetId="1" r:id="rId1"/>
    <sheet name="2. Расходы бюджета (Прил 8 )" sheetId="2" r:id="rId2"/>
    <sheet name="3. Источники (Прил 3)" sheetId="3" r:id="rId3"/>
  </sheets>
  <definedNames>
    <definedName name="_xlnm._FilterDatabase" localSheetId="0" hidden="1">'1. Доходы бюджета  ( Прил 4)'!$A$14:$F$102</definedName>
    <definedName name="_xlnm.Print_Titles" localSheetId="0">'1. Доходы бюджета  ( Прил 4)'!$12:$14</definedName>
    <definedName name="_xlnm.Print_Titles" localSheetId="1">'2. Расходы бюджета (Прил 8 )'!$2:$3</definedName>
    <definedName name="_xlnm.Print_Area" localSheetId="1">'2. Расходы бюджета (Прил 8 )'!$A$1:$J$412</definedName>
  </definedNames>
  <calcPr fullCalcOnLoad="1"/>
</workbook>
</file>

<file path=xl/sharedStrings.xml><?xml version="1.0" encoding="utf-8"?>
<sst xmlns="http://schemas.openxmlformats.org/spreadsheetml/2006/main" count="2821" uniqueCount="633">
  <si>
    <t>ОТЧЕТ ОБ ИСПОЛНЕНИИ БЮДЖЕТА</t>
  </si>
  <si>
    <t>КОДЫ</t>
  </si>
  <si>
    <t>Форма по ОКУД</t>
  </si>
  <si>
    <t>0503117</t>
  </si>
  <si>
    <t>Дата</t>
  </si>
  <si>
    <t>по ОКПО</t>
  </si>
  <si>
    <t>47443839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</si>
  <si>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</si>
  <si>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</si>
  <si>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</si>
  <si>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</si>
  <si>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</si>
  <si>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</si>
  <si>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</si>
  <si>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</si>
  <si>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</si>
  <si>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</si>
  <si>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</si>
  <si>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</si>
  <si>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</si>
  <si>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</si>
  <si>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</si>
  <si>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</si>
  <si>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</si>
  <si>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</si>
  <si>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010</t>
  </si>
  <si>
    <t>x</t>
  </si>
  <si>
    <t>00010101012020000110</t>
  </si>
  <si>
    <t>00010102010010000110</t>
  </si>
  <si>
    <t>00010102020010000110</t>
  </si>
  <si>
    <t>00010102030010000110</t>
  </si>
  <si>
    <t>00010501011010000110</t>
  </si>
  <si>
    <t>00010501012010000110</t>
  </si>
  <si>
    <t>00010501021010000110</t>
  </si>
  <si>
    <t>00010501022010000110</t>
  </si>
  <si>
    <t>00010501050010000110</t>
  </si>
  <si>
    <t>00010502010020000110</t>
  </si>
  <si>
    <t>00010502020020000110</t>
  </si>
  <si>
    <t>00010503010010000110</t>
  </si>
  <si>
    <t>00010504010020000110</t>
  </si>
  <si>
    <t>00010601020040000110</t>
  </si>
  <si>
    <t>00010606012040000110</t>
  </si>
  <si>
    <t>00010606022040000110</t>
  </si>
  <si>
    <t>00010803010010000110</t>
  </si>
  <si>
    <t>00010807150010000110</t>
  </si>
  <si>
    <t>00010904052040000110</t>
  </si>
  <si>
    <t>00011105012040000120</t>
  </si>
  <si>
    <t>00011201010010000120</t>
  </si>
  <si>
    <t>00011201020010000120</t>
  </si>
  <si>
    <t>00011201030010000120</t>
  </si>
  <si>
    <t>00011201040010000120</t>
  </si>
  <si>
    <t>00011603010010000140</t>
  </si>
  <si>
    <t>00011606000010000140</t>
  </si>
  <si>
    <t>00011625030010000140</t>
  </si>
  <si>
    <t>00011625050010000140</t>
  </si>
  <si>
    <t>00011628000010000140</t>
  </si>
  <si>
    <t>00011630030010000140</t>
  </si>
  <si>
    <t>00011643000010000140</t>
  </si>
  <si>
    <t>00011690040040000140</t>
  </si>
  <si>
    <t>00020201001040000151</t>
  </si>
  <si>
    <t>00020201003040000151</t>
  </si>
  <si>
    <t>00020201007040000151</t>
  </si>
  <si>
    <t>00020202077040000151</t>
  </si>
  <si>
    <t>00020202078040000151</t>
  </si>
  <si>
    <t>00020202999040000151</t>
  </si>
  <si>
    <t>00020203003040000151</t>
  </si>
  <si>
    <t>00020203021040000151</t>
  </si>
  <si>
    <t>00020203024040000151</t>
  </si>
  <si>
    <t>00020203027040000151</t>
  </si>
  <si>
    <t>00020203029040000151</t>
  </si>
  <si>
    <t>00020204010040000151</t>
  </si>
  <si>
    <t>2. РАСХОДЫ БЮДЖЕТА</t>
  </si>
  <si>
    <t>Код расхода
по бюджетной классификации</t>
  </si>
  <si>
    <t>200</t>
  </si>
  <si>
    <t>3. ИСТОЧНИКИ ФИНАНСИРОВАНИЯ ДЕФИЦИТА БЮДЖЕТА</t>
  </si>
  <si>
    <t>500</t>
  </si>
  <si>
    <t>520</t>
  </si>
  <si>
    <t xml:space="preserve"> 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</si>
  <si>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00001060401040000810</t>
  </si>
  <si>
    <t xml:space="preserve">   Возврат бюджетных кредитов, предоставленных юридическим лицам из бюджетов городских округов в валюте Российской Федерации</t>
  </si>
  <si>
    <t>00001060501040000640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</si>
  <si>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</si>
  <si>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</si>
  <si>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</si>
  <si>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</si>
  <si>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</si>
  <si>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</si>
  <si>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00001050201040000510</t>
  </si>
  <si>
    <t>720</t>
  </si>
  <si>
    <t xml:space="preserve">   Уменьшение прочих остатков денежных средств бюджетов городских округов</t>
  </si>
  <si>
    <t>00001050201040000610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</si>
  <si>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</si>
  <si>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</si>
  <si>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</si>
  <si>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</si>
  <si>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</si>
  <si>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</si>
  <si>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</si>
  <si>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</si>
  <si>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</si>
  <si>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</si>
  <si>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</si>
  <si>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    Переселение граждан из закрытых административно-территориальных образований. Социальные выплаты (единовременное денежное пособие переезжающим из ЗАТО)</t>
  </si>
  <si>
    <t xml:space="preserve">          Переселение граждан из закрытых административно-территориальных образований. Социальные выплата (расходы по переезду из ЗАТО)</t>
  </si>
  <si>
    <t xml:space="preserve">          Предоставление денежной компенсации за передаваемое в муниципальную собственность жилье при переезде на новое место жительство</t>
  </si>
  <si>
    <t xml:space="preserve">    Управление городского хозяйства администрации Вилючинского городского округа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</si>
  <si>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</si>
  <si>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</si>
  <si>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Руководство и управление в сфере установленных функций органов государственной власти субъектов РФ и органов местного самоуправления. Центральный аппарат. (Содержание администрации).</t>
  </si>
  <si>
    <t xml:space="preserve">        Резервные фонды</t>
  </si>
  <si>
    <t xml:space="preserve">          Резервные фонды местных администраций</t>
  </si>
  <si>
    <t xml:space="preserve">        Другие общегосударственные вопросы</t>
  </si>
  <si>
    <t xml:space="preserve">      Национальная экономика</t>
  </si>
  <si>
    <t xml:space="preserve">        Транспорт</t>
  </si>
  <si>
    <t xml:space="preserve">          Субсидии на проведение отдельных мероприятий по другим видам транспорта. (Автомобильный городской транспорт: возмещение убытков муниципального (внутригородского) автомобильного транспорта)</t>
  </si>
  <si>
    <t xml:space="preserve">          Поддержка дорожного хозяйства (содержание)</t>
  </si>
  <si>
    <t xml:space="preserve">        Другие вопросы в области национальной экономики</t>
  </si>
  <si>
    <t xml:space="preserve">          Капитальный ремонт государственного жилищного фонда субъектов Российской Федерации и муниципального жилищного фонда (капитальный ремонт жилищного фонда (многоквартирных домов) - за счет средств местного бюджета).</t>
  </si>
  <si>
    <t xml:space="preserve">          Капитальный ремонт государственного жилищного фонда субъектов Российской Федерации и муниципального жилищного фонда (капитальный ремонт жилищного фонда (многоквартирных домов) - за счет средств за пользование жилыми помещениями (плата за наем).</t>
  </si>
  <si>
    <t xml:space="preserve">          Мероприятия в области коммунального хозяйства. (Расходы по содержанию бюро ритуальных услуг).</t>
  </si>
  <si>
    <t xml:space="preserve">          Мероприятия в области коммунального хозяйства. (Расходы по возмещению убытков по содержанию бани).</t>
  </si>
  <si>
    <t xml:space="preserve">          Уличное освещение</t>
  </si>
  <si>
    <t xml:space="preserve">          Благоустройство. Озеленение.</t>
  </si>
  <si>
    <t xml:space="preserve">          Благоустройство. Организация и содержание мест захоронений</t>
  </si>
  <si>
    <t xml:space="preserve">          Прочие мероприятия по благоустройству городских округов и поселений. Прочее благоустройство.</t>
  </si>
  <si>
    <t xml:space="preserve">          Благоустройство. Прочие мероприятия по благоустройству городских округов и поселений. -Содержание общественных территорий.</t>
  </si>
  <si>
    <t xml:space="preserve">          Благоустройство. Прочие мероприятия по благоустройству городских округов и поселений (Расходы по благоустройству улично-дорожной сети - содержание)</t>
  </si>
  <si>
    <t xml:space="preserve">      Охрана окружающей среды</t>
  </si>
  <si>
    <t xml:space="preserve">        Охрана объектов растительного и животного мира и среды их обитания</t>
  </si>
  <si>
    <t xml:space="preserve">          Реализация государственной политики в области приватизации и управления государственной собственностью (муниципальной). Оценка недвижимости, признание прав и регулирование отношений по государственной собственности (муниципальной).</t>
  </si>
  <si>
    <t xml:space="preserve">          Мероприятия в области коммунального хозяйства. Реализация постановления главы ВГО от 02.02.2011 №127 "О порядке оплаты расходов на содержание жилых помещений и коммунальных услуг до заселения жилых помещений муниципального жилищного фонда" - содержание и текущий ремонт общего имущества многоквартирного жилого дома</t>
  </si>
  <si>
    <t xml:space="preserve">          Мероприятия в области коммунального хозяйства. Реализация постановления главы ВГО от 02.02.2011 № 127 "О порядке оплаты расходов на содержание жилых помещений и коммунальных услуг до заселения жилых помещений муниципального жилищного фонда" - оплата отопления</t>
  </si>
  <si>
    <t xml:space="preserve">        Охрана семьи и детства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</si>
  <si>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</si>
  <si>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</si>
  <si>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</si>
  <si>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  Расходы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</si>
  <si>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 xml:space="preserve">          Расходы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выплаты вознаграждения опекунам совершеннолетних недееспособных граждан, проживающих в Камчатском крае</t>
  </si>
  <si>
    <t xml:space="preserve">    Администрация Вилючинского городского округа закрытого административно-территориального образования города Вилючинска Камчатского края</t>
  </si>
  <si>
    <t xml:space="preserve">          Расходы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</si>
  <si>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 xml:space="preserve">          Учреждения по обеспечению хозяйственного обслуживания. Обеспечение деятельности подведомственных учреждений (МКУ "ЦМТО").</t>
  </si>
  <si>
    <t xml:space="preserve">          Учреждения культуры и мероприятия в сфере культуры и кинематографии. Обеспечение деятельности подведомственных учреждений. (МБУ "Городской архив")</t>
  </si>
  <si>
    <t xml:space="preserve">          Исполнение судебных актов по обращению взыскания на средства бюджетов бюджетной системы Российской Федерации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</si>
  <si>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</si>
  <si>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</si>
  <si>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  Реализация государственных функций в области национальной экономики. Мероприятия по землеустройству и землепользованию. Изготовление схем расположения земельных участков на кадастровом плане территории и межевых планов на земельные участки, занятые многоквартирными домами и объектами социальной и инженерной инфраструктуры.</t>
  </si>
  <si>
    <t xml:space="preserve">          Общегородские культурно-массовые мероприятия  - (организуемые администрацией Вилючинского городского округа)</t>
  </si>
  <si>
    <t xml:space="preserve">    отдел культуры, молодежной политики и спорта администрации Вилючинского городского округа</t>
  </si>
  <si>
    <t xml:space="preserve">          Природоохранные мероприятия. Экологическое воспитание и образование - отдел культуры, молодежной политики и спорта администрации Вилючинского городского округа</t>
  </si>
  <si>
    <t xml:space="preserve">          Учреждения по внешкольной работе с детьми. Обеспечение деятельности подведомственных учреждений. Детские музыкальные и художественные школы.</t>
  </si>
  <si>
    <t xml:space="preserve">        Молодежная политика и оздоровление детей</t>
  </si>
  <si>
    <t xml:space="preserve">          Организационно-воспитательная работа с молодежью. Проведение мероприятий для детей и молодежи.</t>
  </si>
  <si>
    <t xml:space="preserve">          Учреждения культуры и мероприятия в сфере культуры и кинематографии. Обеспечение деятельности подведомственных учреждений. (МБУК ДК)</t>
  </si>
  <si>
    <t xml:space="preserve">          Музеи и постоянные выставки. Обеспечение деятельности подведомственных учреждений. МБУК "Краеведческий музей"</t>
  </si>
  <si>
    <t xml:space="preserve">          Библиотеки. Обеспечение деятельности подведомственных учреждений. МБУК "Централизованная библиотечная система"</t>
  </si>
  <si>
    <t xml:space="preserve">        Другие вопросы в области культуры, кинематографии</t>
  </si>
  <si>
    <t xml:space="preserve">  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 Обеспечение деятельности подведомственных учреждений. (Централизованная бухгалтерия отдела культуры, молодежной политики и спорта администрации Вилючинского городского округа)</t>
  </si>
  <si>
    <t xml:space="preserve">      Физическая культура и спорт</t>
  </si>
  <si>
    <t xml:space="preserve">          Физкультурно-оздоровительная работа и спортивные мероприятия. Мероприятия в области здравоохранения, спорта и физичекой культуры, туризма</t>
  </si>
  <si>
    <t xml:space="preserve">        Другие вопросы в области физической культуры и спорта</t>
  </si>
  <si>
    <t xml:space="preserve">    отдел образования администрации Вилючинского городского округа закрытого административно-территориального образования города Вилючинска Камчатского края</t>
  </si>
  <si>
    <t xml:space="preserve">          Обеспечение деятельности подведомственных учреждений - детские сады</t>
  </si>
  <si>
    <t xml:space="preserve">          Школы - детские сады, школы начальные, неполные средние и средние. Обеспечение деятельности подведомственных учреждений.</t>
  </si>
  <si>
    <t xml:space="preserve">          Учреждения по внешкольной работе с детьми. Обеспечение деятельности подведомственных учреждений. Учреждения дополнительного образования.</t>
  </si>
  <si>
    <t xml:space="preserve">        Другие вопросы в области образования</t>
  </si>
  <si>
    <t xml:space="preserve">  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 Обеспечение деятельности подведомственных учреждений. (МБУ ИМЦ, МУК "Централизованная бухгалтерия учреждений образования Вилючинского городского округа".)</t>
  </si>
  <si>
    <t xml:space="preserve">    Финансовое управление администрации Вилючинского городского округа закрытого административно-территориального образования города Вилючинска Камчатского края</t>
  </si>
  <si>
    <t xml:space="preserve">    Дума Вилючинского городского округа закрытого административно-территориального образования города Вилючинска Камчатского края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</si>
  <si>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</si>
  <si>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Руководство и управление в сфере установленных функций органов государственной власти субъектов РФ и органов местного самоуправления. Глава муниципального образования.</t>
  </si>
  <si>
    <t xml:space="preserve">        Функционирование законодательных (представительных) органов государственной власти  и представительных  органов муниципальных образований</t>
  </si>
  <si>
    <t xml:space="preserve">          Руководство и управление в сфере установленных функций органов государственной власти субъектов РФ и органов местного самоуправления. Центральный аппарат. (Дума Вилючинского городского округа).</t>
  </si>
  <si>
    <t xml:space="preserve">          Председатель представительного органа муниципального образования. (Заместитель председателя Думы Вилючинского городского округа).</t>
  </si>
  <si>
    <t xml:space="preserve">          Общегородские культурно-массовые мероприятия  - (общегородские мероприятия, организуемые Вилючинским городским округом)</t>
  </si>
  <si>
    <t xml:space="preserve">    Учреждение Контрольно-счетная палата Вилючинского городского округа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</si>
  <si>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</si>
  <si>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аппарат. Контрольно-счетная палата.</t>
  </si>
  <si>
    <t>Х</t>
  </si>
  <si>
    <t>00010000000000000000</t>
  </si>
  <si>
    <t>00010100000000000000</t>
  </si>
  <si>
    <t>00010101000000000000</t>
  </si>
  <si>
    <t>00010102000000000000</t>
  </si>
  <si>
    <t>00010500000000000000</t>
  </si>
  <si>
    <t>00010501000000000000</t>
  </si>
  <si>
    <t>00010600000000000000</t>
  </si>
  <si>
    <t>00010601000000000000</t>
  </si>
  <si>
    <t>00010606000000000000</t>
  </si>
  <si>
    <t>00010800000000000000</t>
  </si>
  <si>
    <t>00010807000000000000</t>
  </si>
  <si>
    <t>00010900000000000000</t>
  </si>
  <si>
    <t>00010904000000000000</t>
  </si>
  <si>
    <t>00011100000000000000</t>
  </si>
  <si>
    <t>00011105000000000000</t>
  </si>
  <si>
    <t>00011109000000000000</t>
  </si>
  <si>
    <t>00011200000000000000</t>
  </si>
  <si>
    <t>00011600000000000000</t>
  </si>
  <si>
    <t>00011603000000000000</t>
  </si>
  <si>
    <t>00011625000000000000</t>
  </si>
  <si>
    <t>00011690000000000000</t>
  </si>
  <si>
    <t>00011700000000000000</t>
  </si>
  <si>
    <t>00020000000000000000</t>
  </si>
  <si>
    <t>00020200000000000000</t>
  </si>
  <si>
    <t>00020201000000000000</t>
  </si>
  <si>
    <t>00020202000000000000</t>
  </si>
  <si>
    <t>00020203000000000000</t>
  </si>
  <si>
    <t>00020204000000000000</t>
  </si>
  <si>
    <t>ДОХОДЫ БЮДЖЕТА - ВСЕГО,
в том числе:</t>
  </si>
  <si>
    <t>РАСХОДЫ БЮДЖЕТА, ВСЕГО
    в том числе:</t>
  </si>
  <si>
    <t>ИСТОЧНИКИ  ФИНАНСИРОВАНИЯ  ДЕФИЦИТА  БЮДЖЕТА - ВСЕГО</t>
  </si>
  <si>
    <t>00001050000000000000</t>
  </si>
  <si>
    <t>00001000000000000000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</si>
  <si>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</si>
  <si>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</si>
  <si>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Иные источники внутреннего финансирования дефицита бюджета
  </t>
  </si>
  <si>
    <t>в том числе:
    источники внутреннего финансирования дефицита бюджета
    из них:</t>
  </si>
  <si>
    <t>00001060500000000000</t>
  </si>
  <si>
    <t>Код источника финансирования
дефицита бюджета по                               бюджетной классификации</t>
  </si>
  <si>
    <t>Э.В. Родина</t>
  </si>
  <si>
    <t>О.Ю. Савина</t>
  </si>
  <si>
    <t xml:space="preserve">Начальник отдела учета, отчетности и
казначейского исполнения бюджета                  </t>
  </si>
  <si>
    <t xml:space="preserve">административно-территориального образования города Вилючинска Камчатского края    </t>
  </si>
  <si>
    <t>РЕЗУЛЬТАТ ИСПОЛНЕНИЯ БЮДЖЕТА (дефицит / профицит)</t>
  </si>
  <si>
    <t>450</t>
  </si>
  <si>
    <t>Г.Н. Смирнова</t>
  </si>
  <si>
    <t>00020203020040000151</t>
  </si>
  <si>
    <t>00020203119040000151</t>
  </si>
  <si>
    <r>
      <t xml:space="preserve">Наименование публично-правового образования:                                 </t>
    </r>
    <r>
      <rPr>
        <b/>
        <sz val="10"/>
        <rFont val="Arial"/>
        <family val="2"/>
      </rPr>
      <t>Вилючинский городской округ</t>
    </r>
  </si>
  <si>
    <t>0000</t>
  </si>
  <si>
    <t>0000000</t>
  </si>
  <si>
    <t>000</t>
  </si>
  <si>
    <t>0500</t>
  </si>
  <si>
    <t>0501</t>
  </si>
  <si>
    <t>0502</t>
  </si>
  <si>
    <t>0503</t>
  </si>
  <si>
    <t>0505</t>
  </si>
  <si>
    <t>0700</t>
  </si>
  <si>
    <t>0701</t>
  </si>
  <si>
    <t>0702</t>
  </si>
  <si>
    <t>0800</t>
  </si>
  <si>
    <t>0801</t>
  </si>
  <si>
    <t>1000</t>
  </si>
  <si>
    <t>1006</t>
  </si>
  <si>
    <t>5200601</t>
  </si>
  <si>
    <t>5200602</t>
  </si>
  <si>
    <t>5200605</t>
  </si>
  <si>
    <t>934</t>
  </si>
  <si>
    <t>0100</t>
  </si>
  <si>
    <t>0104</t>
  </si>
  <si>
    <t>0020401</t>
  </si>
  <si>
    <t>0111</t>
  </si>
  <si>
    <t>0700500</t>
  </si>
  <si>
    <t>0113</t>
  </si>
  <si>
    <t>0400</t>
  </si>
  <si>
    <t>0408</t>
  </si>
  <si>
    <t>3170100</t>
  </si>
  <si>
    <t>0409</t>
  </si>
  <si>
    <t>3150202</t>
  </si>
  <si>
    <t>0412</t>
  </si>
  <si>
    <t>3600201</t>
  </si>
  <si>
    <t>3600202</t>
  </si>
  <si>
    <t>3610501</t>
  </si>
  <si>
    <t>3610502</t>
  </si>
  <si>
    <t>6000100</t>
  </si>
  <si>
    <t>6000300</t>
  </si>
  <si>
    <t>6000400</t>
  </si>
  <si>
    <t>6000507</t>
  </si>
  <si>
    <t>6000510</t>
  </si>
  <si>
    <t>6000523</t>
  </si>
  <si>
    <t>0600</t>
  </si>
  <si>
    <t>0603</t>
  </si>
  <si>
    <t>4100102</t>
  </si>
  <si>
    <t>0900200</t>
  </si>
  <si>
    <t>3600310</t>
  </si>
  <si>
    <t>3610510</t>
  </si>
  <si>
    <t>1004</t>
  </si>
  <si>
    <t>4508502</t>
  </si>
  <si>
    <t>1001</t>
  </si>
  <si>
    <t>4910101</t>
  </si>
  <si>
    <t>1002</t>
  </si>
  <si>
    <t>1003</t>
  </si>
  <si>
    <t>956</t>
  </si>
  <si>
    <t>0939900</t>
  </si>
  <si>
    <t>4409901</t>
  </si>
  <si>
    <t>9000000</t>
  </si>
  <si>
    <t>0300</t>
  </si>
  <si>
    <t>0304</t>
  </si>
  <si>
    <t>3400312</t>
  </si>
  <si>
    <t>4508511</t>
  </si>
  <si>
    <t>960</t>
  </si>
  <si>
    <t>4100104</t>
  </si>
  <si>
    <t>4239901</t>
  </si>
  <si>
    <t>0707</t>
  </si>
  <si>
    <t>4310100</t>
  </si>
  <si>
    <t>7954002</t>
  </si>
  <si>
    <t>4409902</t>
  </si>
  <si>
    <t>4419900</t>
  </si>
  <si>
    <t>4429900</t>
  </si>
  <si>
    <t>0804</t>
  </si>
  <si>
    <t>4529901</t>
  </si>
  <si>
    <t>1100</t>
  </si>
  <si>
    <t>1101</t>
  </si>
  <si>
    <t>5129700</t>
  </si>
  <si>
    <t>1105</t>
  </si>
  <si>
    <t>975</t>
  </si>
  <si>
    <t>4209900</t>
  </si>
  <si>
    <t>7951034</t>
  </si>
  <si>
    <t>7951035</t>
  </si>
  <si>
    <t>7951036</t>
  </si>
  <si>
    <t>4219900</t>
  </si>
  <si>
    <t>4239902</t>
  </si>
  <si>
    <t>7954001</t>
  </si>
  <si>
    <t>7954003</t>
  </si>
  <si>
    <t>0709</t>
  </si>
  <si>
    <t>4529902</t>
  </si>
  <si>
    <t>7951032</t>
  </si>
  <si>
    <t>991</t>
  </si>
  <si>
    <t>992</t>
  </si>
  <si>
    <t>0102</t>
  </si>
  <si>
    <t>0020300</t>
  </si>
  <si>
    <t>0103</t>
  </si>
  <si>
    <t>0020405</t>
  </si>
  <si>
    <t>0021200</t>
  </si>
  <si>
    <t>4508504</t>
  </si>
  <si>
    <t>993</t>
  </si>
  <si>
    <t>0106</t>
  </si>
  <si>
    <t>0020408</t>
  </si>
  <si>
    <t xml:space="preserve">        Другие вопросы в области жилищно-коммунального хозяйства
</t>
  </si>
  <si>
    <t xml:space="preserve">        Физическая культура
</t>
  </si>
  <si>
    <t xml:space="preserve">  НАЛОГОВЫЕ И НЕНАЛОГОВЫЕ ДОХОДЫ</t>
  </si>
  <si>
    <t xml:space="preserve">    НАЛОГИ НА ПРИБЫЛЬ, ДОХОДЫ</t>
  </si>
  <si>
    <t xml:space="preserve">      Налог на прибыль организаций</t>
  </si>
  <si>
    <t xml:space="preserve">        Налог на прибыль организаций, зачисляемый в бюджеты субъектов Российской Федерации</t>
  </si>
  <si>
    <t xml:space="preserve">      Налог на доходы физических лиц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</si>
  <si>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</si>
  <si>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</si>
  <si>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</si>
  <si>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НАЛОГИ НА СОВОКУПНЫЙ ДОХОД</t>
  </si>
  <si>
    <t xml:space="preserve">      Налог, взимаемый в связи с применением упрощенной системы налогообложения</t>
  </si>
  <si>
    <t xml:space="preserve">        Налог, взимаемый с налогоплательщиков, выбравших в качестве объекта налогообложения доходы
</t>
  </si>
  <si>
    <t xml:space="preserve">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</si>
  <si>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</si>
  <si>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</si>
  <si>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Минимальный налог, зачисляемый в бюджеты субъектов Российской Федерации</t>
  </si>
  <si>
    <t xml:space="preserve">        Единый налог на вмененный доход для отдельных видов деятельности</t>
  </si>
  <si>
    <t xml:space="preserve">        Единый налог на вмененный доход для отдельных видов деятельности (за налоговые периоды, истекшие до 1 января 2011 года)</t>
  </si>
  <si>
    <t xml:space="preserve">        Единый сельскохозяйственный налог</t>
  </si>
  <si>
    <t xml:space="preserve">        Налог, взимаемый в связи с применением патентной системы налогообложения, зачисляемый в бюджеты городских округов</t>
  </si>
  <si>
    <t xml:space="preserve">    НАЛОГИ НА ИМУЩЕСТВО</t>
  </si>
  <si>
    <t xml:space="preserve">      Налог на имущество физических лиц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</si>
  <si>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</si>
  <si>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Земельный налог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</si>
  <si>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</si>
  <si>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      Земельный налог, взимаемый по ставке,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 городских округов</t>
  </si>
  <si>
    <t xml:space="preserve">    ГОСУДАРСТВЕННАЯ ПОШЛИНА</t>
  </si>
  <si>
    <t xml:space="preserve">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</si>
  <si>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Государственая пошлина за государственную регистрацию, а также за совершение прочих юридически значимых действий</t>
  </si>
  <si>
    <t xml:space="preserve">        Государственная пошлина за выдачу разрешения на установку рекламной конструкции</t>
  </si>
  <si>
    <t xml:space="preserve">    ЗАДОЛЖЕННОСТЬ ПО ОТМЕНЕННЫМ НАЛОГАМ, СБОРАМ И ИНЫМ ОБЯЗАТЕЛЬНЫМ ПЛАТЕЖАМ</t>
  </si>
  <si>
    <t xml:space="preserve">      Налоги на имущество</t>
  </si>
  <si>
    <t xml:space="preserve">        Земельный налог (по обязательствам, возникшим до 1 января 2006 года), мобилизеумый на территориях городских округов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</si>
  <si>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</si>
  <si>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</si>
  <si>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</si>
  <si>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</si>
  <si>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00011109044043501120</t>
  </si>
  <si>
    <t>00011109044043502120</t>
  </si>
  <si>
    <t xml:space="preserve">    ПЛАТЕЖИ ПРИ ПОЛЬЗОВАНИИ ПРИРОДНЫМИ РЕСУРСАМИ</t>
  </si>
  <si>
    <t xml:space="preserve">        Плата за выбросы загрязняющих веществ в атмосферный воздух стационарными объектами</t>
  </si>
  <si>
    <t xml:space="preserve">        Плата за выбросы загрязняющих веществ в атмосферный воздух передвижными объектами</t>
  </si>
  <si>
    <t xml:space="preserve">        Плата за сбросы загрязняющих веществ в водные объекты</t>
  </si>
  <si>
    <t xml:space="preserve">        Плата за размещение отходов производства и потребления</t>
  </si>
  <si>
    <t xml:space="preserve">    ШТРАФЫ, САНКЦИИ, ВОЗМЕЩЕНИЕ УЩЕРБА</t>
  </si>
  <si>
    <t xml:space="preserve">      Денежные взыскания (штрафы) за нарушение законодательства о налогах и сборах</t>
  </si>
  <si>
    <t xml:space="preserve">        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</si>
  <si>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    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</si>
  <si>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</si>
  <si>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</si>
  <si>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</si>
  <si>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   Денежные взыскания (штрафы) за нарушение законодательства Российской Федерации об охране и использовании животного мира</t>
  </si>
  <si>
    <t xml:space="preserve">        Денежные взыскания (штрафы) за нарушение законодательства в области охраны окружающей среды</t>
  </si>
  <si>
    <t xml:space="preserve">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</si>
  <si>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Прочие денежные взыскания (штрафы) за правонарушения в области дорожного движения</t>
  </si>
  <si>
    <t xml:space="preserve">        Суммы принудительного изъятия</t>
  </si>
  <si>
    <t xml:space="preserve">      Прочие поступления от денежных взысканий (штрафов) и иных сумм в возмещение ущерба</t>
  </si>
  <si>
    <t xml:space="preserve">    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</si>
  <si>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  ПРОЧИЕ НЕНАЛОГОВЫЕ ДОХОДЫ</t>
  </si>
  <si>
    <t xml:space="preserve">  БЕЗВОЗМЕЗДНЫЕ ПОСТУПЛЕНИЯ</t>
  </si>
  <si>
    <t xml:space="preserve">      Дотации бюджетам субъектов Российской Федерации и муниципальных образований</t>
  </si>
  <si>
    <t xml:space="preserve">        Дотации бюджетам городских округов на выравнивание бюджетной обеспеченности</t>
  </si>
  <si>
    <t xml:space="preserve">        Прочие субсидии бюджетам городских округов</t>
  </si>
  <si>
    <t xml:space="preserve">      Субвенции бюджетам субъектов Российской Федерации и муниципальных образований</t>
  </si>
  <si>
    <t xml:space="preserve">        Субвенция бюджетам городских округов на государственную регистрацию актов гражданского состояния</t>
  </si>
  <si>
    <t xml:space="preserve">      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</si>
  <si>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       Субвенции бюджетам городских округов на ежемесячное денежное вознаграждение за классное руководство</t>
  </si>
  <si>
    <t xml:space="preserve">        Субвенции бюджетам городских округов на выполнение передаваемых полномочий субъектов Российской Федерации</t>
  </si>
  <si>
    <t xml:space="preserve">        Субвенции бюджетам городских округов на содержание ребенка в семье опекуна и риемной семье, а также вознаграждение, причитающееся приемному родителю</t>
  </si>
  <si>
    <t xml:space="preserve">        Субвенции бюджетам городских округов на компенсацию части родительской платы за содержание 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</si>
  <si>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</si>
  <si>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 xml:space="preserve">          Доплаты к пенсиям лицам, замещающим муниципальные должности и пенсии за выслугу лет муниципальным служащим.</t>
  </si>
  <si>
    <r>
      <t xml:space="preserve">Наименование финансового органа:      </t>
    </r>
    <r>
      <rPr>
        <b/>
        <sz val="10"/>
        <rFont val="Arial"/>
        <family val="2"/>
      </rPr>
      <t>Финансовое управление администрации Вилючинского городского округа закрытого</t>
    </r>
  </si>
  <si>
    <t>на 01.02.2014 года</t>
  </si>
  <si>
    <t>по ОКТМО</t>
  </si>
  <si>
    <t>00010300000000000000</t>
  </si>
  <si>
    <t xml:space="preserve">    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</si>
  <si>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     </t>
  </si>
  <si>
    <t>00010302000010000000</t>
  </si>
  <si>
    <t>00010302041010000110</t>
  </si>
  <si>
    <t xml:space="preserve">        Акцизы на автомобильный бензин, производимый на территории Российской Федерации</t>
  </si>
  <si>
    <t>00010302230010000110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</si>
  <si>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</si>
  <si>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</si>
  <si>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Доходы от уплаты акцизов на моторные масла для дизельных двигателей и (или) карбюраторных (инжекторных) двигателей, зачисляемые в консолидированные бюджеты субъктов Российской Федерации</t>
  </si>
  <si>
    <t>00010302250010000110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</si>
  <si>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субъктов Российской Федерации</t>
  </si>
  <si>
    <t>00010302260010000110</t>
  </si>
  <si>
    <t xml:space="preserve">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</si>
  <si>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казенных)- плата за найм</t>
  </si>
  <si>
    <t xml:space="preserve">      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казенных)- поступление платы за аренду имущества казны</t>
  </si>
  <si>
    <t>00011701000000000000</t>
  </si>
  <si>
    <t xml:space="preserve">      Невыясненные поступления</t>
  </si>
  <si>
    <t>00011701040040000180</t>
  </si>
  <si>
    <t xml:space="preserve">        Невыясненные поступления, зачисляемые в бюджеты городских округов</t>
  </si>
  <si>
    <t xml:space="preserve">    БЕЗВОЗМЕЗДНЫЕ ПОСТУПЛЕНИЯ ОТ ДРУГИХ БЮДЖЕТОВ БЮДЖЕТНОЙ СИСТЕМЫ РОССИЙСКОЙ ФЕДЕРАЦИИ</t>
  </si>
  <si>
    <t xml:space="preserve">        Дотации бюджетам городских округов на поддержку мер по обеспечению сбалансированности бюджетов</t>
  </si>
  <si>
    <t xml:space="preserve">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</si>
  <si>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Субсидии бюджетам бюджетной системы  Российской Федерации (межбюджетные субсидии)</t>
  </si>
  <si>
    <t xml:space="preserve">        Субсидии бюджетам городских округов на софинансирование капитальных вложений в объекты муниципальной собственности</t>
  </si>
  <si>
    <t xml:space="preserve">        Субсидии бюджетам городских округов на бюджетные инвестиции для модернизации объектов коммунальной инфраструктуры</t>
  </si>
  <si>
    <t>00020203022040000151</t>
  </si>
  <si>
    <t xml:space="preserve">      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</si>
  <si>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</si>
  <si>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Иные межбюджетные трансферты</t>
  </si>
  <si>
    <t>-</t>
  </si>
  <si>
    <t xml:space="preserve">            Иные бюджетные ассигнования</t>
  </si>
  <si>
    <t>800</t>
  </si>
  <si>
    <t xml:space="preserve">        Дорожное хозяйство (дорожные фонды)</t>
  </si>
  <si>
    <t xml:space="preserve">         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"Благоустройство территорий муниципальных образований".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коды).</t>
  </si>
  <si>
    <t>0534006</t>
  </si>
  <si>
    <t xml:space="preserve">            Закупка товаров, работ и услуг для государственных (муниципальных) нужд</t>
  </si>
  <si>
    <t xml:space="preserve">          Поддержка дорожного хозяйства (содержание за счет Муниципального дорожного фонда Вилючинского городского округа)</t>
  </si>
  <si>
    <t>3150203</t>
  </si>
  <si>
    <t xml:space="preserve">          Благоустройство. Прочие мероприятия по благоустройству городских округов и поселений. (Расходы по благоустройству улично-дорожной сети - изготовление ПСД.)</t>
  </si>
  <si>
    <t>6000515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</si>
  <si>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Капитальный ремонт и ремонт автомобильных дорог общего пользования (в том числе элементов улично-дорожной сети, включая тротуары и парковки), дворовых территорий многоквартирных домов и проездов к ним.</t>
  </si>
  <si>
    <t>7952204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</si>
  <si>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Повышение безопасности дорожного движения.</t>
  </si>
  <si>
    <t>7952205</t>
  </si>
  <si>
    <t xml:space="preserve">          Природоохранные мероприятия - ликвидания несанкционированных свалок на территории Вилючинского городского округа.</t>
  </si>
  <si>
    <t xml:space="preserve">         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услуг.</t>
  </si>
  <si>
    <t>0514027</t>
  </si>
  <si>
    <t xml:space="preserve">            Социальное обеспечение и иные выплаты населению</t>
  </si>
  <si>
    <t>300</t>
  </si>
  <si>
    <t xml:space="preserve">    Управление имущественных отношений администрации Вилючинского городского округа</t>
  </si>
  <si>
    <t>938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</si>
  <si>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Ландшафтная организация территорий, в том числе озеленение. Разработка проекта планировки жилого микрорайона "Северный-2".</t>
  </si>
  <si>
    <t>7952206</t>
  </si>
  <si>
    <t xml:space="preserve">          Бюджетные инвестиции. Переселение граждан из закрытых административно-территориальных образований.</t>
  </si>
  <si>
    <t>5200603</t>
  </si>
  <si>
    <t xml:space="preserve">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</si>
  <si>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</si>
  <si>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Субсидии местным бюджетам на реализацию инвестиционных мероприятий соответствующей программы соответствующей государственной программы Камчатского края. Строительство котельных в Вилючинском городском округе, Камчатский край (проектные работы).</t>
  </si>
  <si>
    <t>0514007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</si>
  <si>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Вилючинском городском округе". Строительство котельных в Вилючинском городском округе, Камчатский край  (проектные работы).</t>
  </si>
  <si>
    <t>7952101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</si>
  <si>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Ландшафтная организация территорий.</t>
  </si>
  <si>
    <t>7952203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</si>
  <si>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Строительство - "Кладбище в г. Вилючинске".</t>
  </si>
  <si>
    <t>7952201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</si>
  <si>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 Приобретение техники.</t>
  </si>
  <si>
    <t>7952202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</si>
  <si>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"Чистая вода в Вилючинском городском округе". Бурение 3-х разведочно-эксплуатационных скважин на водозаборе пресных подземных вод "Приморский".</t>
  </si>
  <si>
    <t>7952301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</si>
  <si>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образования и дополнительного образования детей в Камчатском крае". Строительство детского сада на 220 мест в микрорайоне Центральный г. Вилючинска Камчатского края".</t>
  </si>
  <si>
    <t>0214007</t>
  </si>
  <si>
    <t xml:space="preserve">          Муниципальная программа "Развитие образования в Вилючинском городском округе на 2014-2017 годы". Строительство детского сада на 220 мест в г. Микрорайоне Центральный г. Вилючинска Камчатского края.</t>
  </si>
  <si>
    <t>7951001</t>
  </si>
  <si>
    <t xml:space="preserve">          Муниципальная программа "Культура Вилючинска на 2014-2017 годы". Строительство детской школы искусств.</t>
  </si>
  <si>
    <t xml:space="preserve">          Муниципальная программа "Культура Вилючинска на 2014-2017 годы". Сейсмоусиление здания ДК "Меридиан" в городе Вилючинске Камчатского края.</t>
  </si>
  <si>
    <t xml:space="preserve">          Муниципальная программа "Культура Вилючинска на 2014-2017 годы". Реконструкция здания "Детского сада № 2" под библиотеку - филиал № 3 в г. Вилючинске.</t>
  </si>
  <si>
    <t xml:space="preserve">          Государственная программа Камчатского края "Обеспечение доступным и комфортным жильем жителей Камчатского края на 2014-2018 годы". Подпрограмма "Обеспечение жилыми помещениями граждан отдельных категорий в Камчатском крае". Субвенции на выполнение государственных полномочий Камчатского края по обеспечению детей-сирот и детей, оставшихся без попечения родителей, лиц из их числа, детей-сирот и детей, оставшихся без попечения родителей, жилыми помещениями</t>
  </si>
  <si>
    <t>0494025</t>
  </si>
  <si>
    <t xml:space="preserve">          Государственная программа Камчатского края "Обеспечение досиупным и комфортным жильем жителей Камчатского края на 2014-2018 годы". Подпрограмма "Обеспечение жилыми помещениями граждан отдельных категорий в Камчатском крае".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</si>
  <si>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0495082</t>
  </si>
  <si>
    <t xml:space="preserve">    отдел по работе с отдельными категориями граждан администрации Вилючинского городского округа</t>
  </si>
  <si>
    <t>951</t>
  </si>
  <si>
    <t xml:space="preserve">          Муниципальная программа "Социальная поддержка граждан в Вилючинском городском округе на 2014-2017 годы". Подпрограмма «Поддержка социально ориентированных некоммерческих организаций в Вилючинском городском округе». Финансовая поддержка социально ориентированных некоммерческих организаций Вилючинского городского округа.</t>
  </si>
  <si>
    <t>7955301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</si>
  <si>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</si>
  <si>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</si>
  <si>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Муниципальная программа "Реализация государственной национальной политики и укрепление гражданского единства в Вилючинском городском округе на 2014-2015 годы". Укрепление материально-технической базы традиционных отраслей хозяйствования в Вилючинском городском округе.</t>
  </si>
  <si>
    <t>7958001</t>
  </si>
  <si>
    <t xml:space="preserve">          Общегородские культурно-массовые мероприятия  - (общегородские мероприятия, организуемые Отделом по работе с отдельными категориями граждан администрации ВГО)</t>
  </si>
  <si>
    <t xml:space="preserve">          Расходы на выполнение  государственных полномочий Камчатского края  по социальному обслуживанию отдельных  категорий граждан</t>
  </si>
  <si>
    <t>0394011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</si>
  <si>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</si>
  <si>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</si>
  <si>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0334013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</si>
  <si>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приемному родителю, и по подготовке лиц, желающих принять на воспитание в свою семью ребенка, оставшегося без попечения родителей</t>
  </si>
  <si>
    <t>0214018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</si>
  <si>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Выплата единовременного пособия при всех формах устройства детей, лишенных родительского попечения, в семью</t>
  </si>
  <si>
    <t>0215260</t>
  </si>
  <si>
    <t>0394015</t>
  </si>
  <si>
    <t xml:space="preserve">          Муниципальная программа "Социальная поддержка граждан в Вилючинском городском округе на 2014-2017 годы". Подпрограмма "Меры социальной поддержки отдельных категорий граждан Вилючинского городского округа на 2014-2017 годы". Оказание социальной поддержки.</t>
  </si>
  <si>
    <t>7955201</t>
  </si>
  <si>
    <t xml:space="preserve">          Муниципальная программа "Социальная поддержка граждан в Вилючинском городском округе на 2014-2017 годы". Подпрограмма "Меры социальной поддержки отдельных категорий граждан Вилючинского городского округа на 2014-2017 годы". Дополнительные меры по социальной поддержке - коммунальные услуги.</t>
  </si>
  <si>
    <t>7955202</t>
  </si>
  <si>
    <t xml:space="preserve">          Муниципальная программа "Социальная поддержка граждан в Вилючинском городском округе на 2014-2017 годы". Подпрограмма "Меры социальной поддержки отдельных категорий граждан Вилючинского городского округа на 2014-2017 годы". Обеспечение предоставления скидок с оплаты за коммунальные услуги.</t>
  </si>
  <si>
    <t>7955203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</si>
  <si>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</si>
  <si>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0214012</t>
  </si>
  <si>
    <t xml:space="preserve">          Расходы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</si>
  <si>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0394012</t>
  </si>
  <si>
    <t xml:space="preserve">          Государственная программа Камчатского края "Реализация государственной национальной политики и укрепление гражданского единства в Камчатском крае на 2014-2018 годы". Подпрограмма "Обеспечение реализации государственной программы "Реализация государственной национальной политики и укрепление гражданского единства в Камчатском крае на 2014-2018 годы". 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</si>
  <si>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1844008</t>
  </si>
  <si>
    <t>1934010</t>
  </si>
  <si>
    <t xml:space="preserve">          Выполнение других обязательств муниципального образования.</t>
  </si>
  <si>
    <t>9920300</t>
  </si>
  <si>
    <t xml:space="preserve">          Расходы на выполнение государственных полномочий Камчатского края по государственной регистрации актов гражданского состояния</t>
  </si>
  <si>
    <t>9904033</t>
  </si>
  <si>
    <t xml:space="preserve">          Расходы на выполнение государственных полномочий по государственной регистрации актов  гражданского состояния. Непрограммные расходы.</t>
  </si>
  <si>
    <t>9905930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</si>
  <si>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</si>
  <si>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</si>
  <si>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Мероприятия по гражданской обороне. Подготовка населения  и организаций к действиям в чрезвычайной ситуации в мирное и военное время</t>
  </si>
  <si>
    <t>2190100</t>
  </si>
  <si>
    <t xml:space="preserve">          Муниципальная программа "Развитие экономики, промышленности и внешнеэкономической деятельности Вилючинского городского округа на 2014 год".</t>
  </si>
  <si>
    <t>7957000</t>
  </si>
  <si>
    <t xml:space="preserve">          Расходы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</si>
  <si>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>1054022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</si>
  <si>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Проведение межлагерных спортивных соревнований "Спартианские игры".</t>
  </si>
  <si>
    <t>7953101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</si>
  <si>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проведение конкурса "Лучший инструктор физической культуры среди оздоровительных лагерей с дневным пребыванием детей по мини-футболу"</t>
  </si>
  <si>
    <t>7953102</t>
  </si>
  <si>
    <t xml:space="preserve">          Муниципальная программа "Культура Вилючинска на 2014-2017 годы". Капитальный ремонт здания ДК "Меридиан"</t>
  </si>
  <si>
    <t>7954000</t>
  </si>
  <si>
    <t xml:space="preserve">        Спорт высших достижений</t>
  </si>
  <si>
    <t>1103</t>
  </si>
  <si>
    <t xml:space="preserve">          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"Развитие спорта высших достижений и системы подготовки спортивного резерва". Субвенции на осуществление государственных полномочий Камчатского края по присвоению спортивных разрядов.</t>
  </si>
  <si>
    <t>1124023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</si>
  <si>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Проведение спартакиады допризывной молодежи "К защите Родины готов!"</t>
  </si>
  <si>
    <t>7953201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</si>
  <si>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Проведение спартакиады трудящихся "Спортивный город".</t>
  </si>
  <si>
    <t>7953202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</si>
  <si>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Создание и размещение наружной социальной рекламы, пропогандирующей здоровый образ жизни.</t>
  </si>
  <si>
    <t>7953203</t>
  </si>
  <si>
    <t xml:space="preserve">          Муниципальная программа "Развитие образования в Вилючинском городском округе на 2014-2017 годы". Проведение  мероприятий экологической направленности для детей и молодежи.</t>
  </si>
  <si>
    <t>7951004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</si>
  <si>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</si>
  <si>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>0214022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</si>
  <si>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образования и дополнительного образования детей в Камчатском крае".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</si>
  <si>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0214026</t>
  </si>
  <si>
    <t xml:space="preserve">          Муниципальная программа "Развитие образования в Вилючинском городском округе на 2014-2017 годы". Пожарная безопасность учреждений образования на территории Вилючинского городского округа.</t>
  </si>
  <si>
    <t>7951015</t>
  </si>
  <si>
    <t xml:space="preserve">          Муниципальная программа "Развитие образования в Вилючинском городском округе на 2014-2017 годы". Приведение муниципальных образовательных учреждений в соответствие с требованиями СанПиН МБДОУ "Детский сад № 3".</t>
  </si>
  <si>
    <t>7951027</t>
  </si>
  <si>
    <t xml:space="preserve">          Муниципальная программа "Развитие образования в Вилючинском городском округе на 2014-2016 годы". Приведение муниципальных образовательных учреждений в соответствие с требованиями СанПиН МБДОУ "Детский сад № 6".</t>
  </si>
  <si>
    <t>7951029</t>
  </si>
  <si>
    <t xml:space="preserve">          Муниципальная программа "Развитие образования в Вилючинском городском округе на 2014-2017 годы". Приобретение мебели для дошкольных образовательных учреждений.</t>
  </si>
  <si>
    <t xml:space="preserve">          Муниципальная программа "Развитие образования в Вилючинском городском округе на 2014-2017 годы". Приобретение технологического оборудования для дошкольных образовательных учреждений.</t>
  </si>
  <si>
    <t xml:space="preserve">          Муниципальная программа "Энергоэффективность, развитие энергетики и коммунального хозяйства, обеспечение жителей Вилючинского городского округа коммунальными услугами и услугами по благоустройству территории на 2014-2018 годы". Подпрограмма "Благоустройство территории муниципального образования".</t>
  </si>
  <si>
    <t>7952200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</si>
  <si>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образования и дополнительного образования детей в Камчатском крае". 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</si>
  <si>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0214019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</si>
  <si>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</si>
  <si>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0214028</t>
  </si>
  <si>
    <t xml:space="preserve">          Муниципальная программа "Развитие образования в Вилючинском городском округе на 2014-2017 годы". Поощрение выпускников общеобразовательных учреждений, окончивших школу на "хорошо" и "отлично".</t>
  </si>
  <si>
    <t>7951002</t>
  </si>
  <si>
    <t xml:space="preserve">          Муниципальная программа "Развитие образования в Вилючинском городском округе на 2014-2017 годы". Проведение мероприятий по профилактике детского дорожного травматизма в образовательных учреждениях.</t>
  </si>
  <si>
    <t>7951003</t>
  </si>
  <si>
    <t xml:space="preserve">          Муниципальная программа "Развитие образования в Вилючинском городском округе на 2014-2017 годы". Обеспечение участия учащихся, воспитанников и сопровождающих их лиц во всероссийских, зональных смотрах, конкурсах, соревнованиях, фестивалях.</t>
  </si>
  <si>
    <t>7951005</t>
  </si>
  <si>
    <t xml:space="preserve">          Муниципальная программа "Развитие образования в Вилючинском городском округе на 2014-2017 годы". Чествование молодых учителей.</t>
  </si>
  <si>
    <t>7951006</t>
  </si>
  <si>
    <t xml:space="preserve">          Муниципальная программа "Развитие образования в Вилючинском городском округе на 2014-2017 годы". Проведение мероприятий, посвященных Новому году. Городская Елка.</t>
  </si>
  <si>
    <t>7951007</t>
  </si>
  <si>
    <t xml:space="preserve">          Муниципальная программа "Развитие образования в Вилючинском городском округе на 2014-2017 годы". Создание условий для повышения профессиональной компетенции педагогических работников образовательных учреждений.</t>
  </si>
  <si>
    <t>7951009</t>
  </si>
  <si>
    <t xml:space="preserve">          Муниципальная программа "Развитие образования в Вилючинском городском округе на 2014-2017 годы". Поощрение преподавателей, подготовивших победителей и призеров регионального этапа Всероссийской олимпиады школьников.</t>
  </si>
  <si>
    <t>7951010</t>
  </si>
  <si>
    <t xml:space="preserve">          Муниципальная программа "Развитие образования в Вилючинском городском округе на 2014-2017 годы". Строительство объекта "Спортивное ядро с легкоатлетическими секторами и беговой дорожкой 200 м" МБОУ СОШ №1</t>
  </si>
  <si>
    <t>7951016</t>
  </si>
  <si>
    <t xml:space="preserve">          Муниципальная программа "Развитие образования в Вилючинском городском округе на 2014-2017 годы".  Устройство физкультурно-оздоровительной площадки, баскетбольной площадки, беговой дорожки МБОУ СОШ №9.</t>
  </si>
  <si>
    <t>7951017</t>
  </si>
  <si>
    <t xml:space="preserve">          Муниципальная программа "Развитие образования в Вилючинском городском округе на 2014-2017 годы".  Капитальный ремонт кровли МБОУ СОШ №3.</t>
  </si>
  <si>
    <t>7951020</t>
  </si>
  <si>
    <t xml:space="preserve">          Муниципальная программа "Развитие образования в Вилючинском городском округе на 2014-2017 годы". Создание условий для перехода муниципальных общеобразовательных учреждений на ФГОС.</t>
  </si>
  <si>
    <t>7951031</t>
  </si>
  <si>
    <t xml:space="preserve">          Муниципальная программа "Развитие образования в Вилючинском городском округе на 2014-2017 годы". Чествование одаренных детей и молодежи Вилючинского городского округа.</t>
  </si>
  <si>
    <t xml:space="preserve">          Муниципальная программа "Развитие образования в Вилючинском городском округе на 2014-2017 годы". Стипендия отличникам, обучающимся в 7-11 классах.</t>
  </si>
  <si>
    <t>7951033</t>
  </si>
  <si>
    <t xml:space="preserve">          Муниципальная программа "Развитие образования в Вилючинском городском округе на 2014-2017 годы". Приобретение технологического оборудования для школьных пищеблоков общеобразовательных учреждений.</t>
  </si>
  <si>
    <t xml:space="preserve">          Муниципальная программа "Социальная поддержка граждан в Вилючинском городском округе на 2014-2017 годы". Подпрограмма "Доступная среда в Вилючинском городском округе". Устройство пандусов в общеобразовательных учреждениях.</t>
  </si>
  <si>
    <t>7955101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</si>
  <si>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Финансирование расходных обязательств ВГО по организации оздоровительных лагей дневного пребывания (в т.ч. страхование детей и подростков).</t>
  </si>
  <si>
    <t>7953104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</si>
  <si>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Организация и проведение экологических походов молодежи в природный парк "Вулканы камчатки" (кластерный участок "Налычево")</t>
  </si>
  <si>
    <t>7953105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</si>
  <si>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Проведение городского конкурса программ (проектов) профильных лагерей (смен) в сфере отдыха и оздоровления детей и молодежи в средствах массовой информации.</t>
  </si>
  <si>
    <t>7953106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</si>
  <si>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Обеспечение проведения профилактических осмотров персонала, направляемого для работы в оздоровительных лагерях, расположенных на территории ВГО либо организованных учреждениями.</t>
  </si>
  <si>
    <t>7953107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</si>
  <si>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Оплата услуг по проведению санитарно-эпидемиологических экспертиз лагерей дневного пребывания.</t>
  </si>
  <si>
    <t>7953108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</si>
  <si>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"Организация отдыха и оздоровления детей и молодежи в Вилючинском городском округе". Организация перевозок воспитанников оздоровительных лагерей.</t>
  </si>
  <si>
    <t>7953109</t>
  </si>
  <si>
    <t xml:space="preserve">          Муниципальная программа "Развитие образования в Вилючинском городском округе на 2014-2017 годы". Организация и проведение муниципального этапа олимпиад  среди воспитанников образовательных учреждений.</t>
  </si>
  <si>
    <t>7951008</t>
  </si>
  <si>
    <t xml:space="preserve">          Муниципальная программа "Развитие образования в Вилючинском городском округе на 2014-2017 годы". Организация и проведение в Вилючинском городском округе Дня знаний, Дня воспитателя, Дня учителя.</t>
  </si>
  <si>
    <t>7951011</t>
  </si>
  <si>
    <t xml:space="preserve">          Муниципальная программа "Развитие образования в Вилючинском городском округе на 2014-2017 годы". Участие в региональных конкурсах педагогического мастерства, юбилейные мероприятия учреждений образования.</t>
  </si>
  <si>
    <t>7951012</t>
  </si>
  <si>
    <t xml:space="preserve">          Муниципальная программа "Развитие образования в Вилючинском городском округе на 2014-2017 годы". Организация и проведение муниципальных конкурсов педагогического мастерства.</t>
  </si>
  <si>
    <t>7951013</t>
  </si>
  <si>
    <t xml:space="preserve">          Муниципальная программа "Развитие образования в Вилючинском городском округе на 2014-2017 годы". Организация и проведение в Вилючинском городском округе августовского совещания педагогических работников.</t>
  </si>
  <si>
    <t>7951014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</si>
  <si>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</si>
  <si>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0214021</t>
  </si>
  <si>
    <t xml:space="preserve">          Государственная программа Камчатского края "Развитие образования в Камчатском крае на 2014-2016 годы". Подпрограмма "Развитие дошкольного, общего и дополнительного образования детей в Камчатском крае". 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</si>
  <si>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0214024</t>
  </si>
  <si>
    <t xml:space="preserve">          Муниципальная программа "Социальная поддержка граждан в Вилючинском городском округе на 2014-2017 годы". Подпрограмма "Меры социальной поддержки отдельных категорий граждан Вилючинского городского округа на 2014-2017 годы".</t>
  </si>
  <si>
    <t>7955200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</si>
  <si>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Благоустройство лыжной трассы МБОУДОД ДЮСШ №1.</t>
  </si>
  <si>
    <t>7953204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</si>
  <si>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Проведение спартакиады учащихся.</t>
  </si>
  <si>
    <t>7953205</t>
  </si>
  <si>
    <t xml:space="preserve">          Муниципальная программа "Физическая культура, спорт, молодежная политика, отдых и оздоровление детей в Вилючинском городском округе на 2014-2017 годы". Подпрограмма "Развитие физической культуры и спорта в Вилючинском городском округе". Повышение квалификации специалистов образовательных учреждений дополнительного образования детей.</t>
  </si>
  <si>
    <t>7953206</t>
  </si>
  <si>
    <t xml:space="preserve">          Реализация наказов депутатов Законодательного собрания Камчатского края</t>
  </si>
  <si>
    <t>8000421</t>
  </si>
  <si>
    <t xml:space="preserve">          Реализация наказов избирателей Думы Вилючинского городского округа.</t>
  </si>
  <si>
    <t>8100000</t>
  </si>
  <si>
    <t xml:space="preserve">Заместитель начальника финансового управления, начальник бюджетного отдела                       </t>
  </si>
  <si>
    <t>Заместитель  главы администрации,
начальник  финансового управления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</si>
</sst>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  <numFmt numFmtId="169" formatCode="_-* #,##0.000_р_._-;\-* #,##0.000_р_._-;_-* &quot;-&quot;??_р_._-;_-@_-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30" borderId="10" xfId="0" applyFont="1" applyFill="1" applyBorder="1" applyAlignment="1">
      <alignment horizontal="center"/>
    </xf>
    <xf numFmtId="49" fontId="3" fillId="30" borderId="11" xfId="0" applyNumberFormat="1" applyFont="1" applyFill="1" applyBorder="1" applyAlignment="1">
      <alignment horizontal="center"/>
    </xf>
    <xf numFmtId="14" fontId="3" fillId="30" borderId="12" xfId="0" applyNumberFormat="1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168" fontId="3" fillId="30" borderId="12" xfId="0" applyNumberFormat="1" applyFont="1" applyFill="1" applyBorder="1" applyAlignment="1">
      <alignment horizontal="center" vertical="center" shrinkToFit="1"/>
    </xf>
    <xf numFmtId="0" fontId="3" fillId="30" borderId="12" xfId="0" applyFont="1" applyFill="1" applyBorder="1" applyAlignment="1">
      <alignment horizontal="center" shrinkToFit="1"/>
    </xf>
    <xf numFmtId="49" fontId="3" fillId="30" borderId="12" xfId="0" applyNumberFormat="1" applyFont="1" applyFill="1" applyBorder="1" applyAlignment="1">
      <alignment horizontal="center"/>
    </xf>
    <xf numFmtId="0" fontId="3" fillId="30" borderId="13" xfId="0" applyFont="1" applyFill="1" applyBorder="1" applyAlignment="1">
      <alignment horizontal="center"/>
    </xf>
    <xf numFmtId="0" fontId="3" fillId="30" borderId="14" xfId="0" applyFont="1" applyFill="1" applyBorder="1" applyAlignment="1">
      <alignment/>
    </xf>
    <xf numFmtId="0" fontId="4" fillId="30" borderId="0" xfId="0" applyFont="1" applyFill="1" applyAlignment="1">
      <alignment vertical="top"/>
    </xf>
    <xf numFmtId="0" fontId="3" fillId="30" borderId="0" xfId="0" applyFont="1" applyFill="1" applyAlignment="1">
      <alignment/>
    </xf>
    <xf numFmtId="0" fontId="3" fillId="30" borderId="0" xfId="0" applyFont="1" applyFill="1" applyAlignment="1">
      <alignment vertical="top" wrapText="1"/>
    </xf>
    <xf numFmtId="49" fontId="3" fillId="30" borderId="0" xfId="0" applyNumberFormat="1" applyFont="1" applyFill="1" applyAlignment="1">
      <alignment vertical="top" wrapText="1"/>
    </xf>
    <xf numFmtId="0" fontId="3" fillId="30" borderId="15" xfId="0" applyFont="1" applyFill="1" applyBorder="1" applyAlignment="1">
      <alignment/>
    </xf>
    <xf numFmtId="0" fontId="3" fillId="30" borderId="16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wrapText="1"/>
    </xf>
    <xf numFmtId="0" fontId="2" fillId="30" borderId="19" xfId="0" applyFont="1" applyFill="1" applyBorder="1" applyAlignment="1">
      <alignment horizontal="right"/>
    </xf>
    <xf numFmtId="0" fontId="46" fillId="0" borderId="0" xfId="0" applyFont="1" applyAlignment="1">
      <alignment horizontal="center" vertical="top"/>
    </xf>
    <xf numFmtId="0" fontId="3" fillId="30" borderId="20" xfId="0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30" borderId="18" xfId="0" applyFont="1" applyFill="1" applyBorder="1" applyAlignment="1">
      <alignment horizontal="center" vertical="top" wrapText="1"/>
    </xf>
    <xf numFmtId="4" fontId="4" fillId="30" borderId="21" xfId="0" applyNumberFormat="1" applyFont="1" applyFill="1" applyBorder="1" applyAlignment="1" applyProtection="1">
      <alignment horizontal="right" shrinkToFit="1"/>
      <protection locked="0"/>
    </xf>
    <xf numFmtId="4" fontId="4" fillId="30" borderId="0" xfId="0" applyNumberFormat="1" applyFont="1" applyFill="1" applyAlignment="1" applyProtection="1">
      <alignment horizontal="right" shrinkToFit="1"/>
      <protection locked="0"/>
    </xf>
    <xf numFmtId="49" fontId="4" fillId="30" borderId="18" xfId="0" applyNumberFormat="1" applyFont="1" applyFill="1" applyBorder="1" applyAlignment="1" applyProtection="1">
      <alignment horizontal="center" shrinkToFit="1"/>
      <protection locked="0"/>
    </xf>
    <xf numFmtId="4" fontId="4" fillId="30" borderId="18" xfId="0" applyNumberFormat="1" applyFont="1" applyFill="1" applyBorder="1" applyAlignment="1" applyProtection="1">
      <alignment horizontal="right" shrinkToFit="1"/>
      <protection locked="0"/>
    </xf>
    <xf numFmtId="0" fontId="46" fillId="0" borderId="0" xfId="0" applyFont="1" applyAlignment="1">
      <alignment horizontal="left" vertical="top"/>
    </xf>
    <xf numFmtId="0" fontId="4" fillId="30" borderId="0" xfId="0" applyFont="1" applyFill="1" applyAlignment="1">
      <alignment/>
    </xf>
    <xf numFmtId="0" fontId="47" fillId="0" borderId="0" xfId="0" applyFont="1" applyAlignment="1">
      <alignment/>
    </xf>
    <xf numFmtId="0" fontId="3" fillId="30" borderId="15" xfId="0" applyFont="1" applyFill="1" applyBorder="1" applyAlignment="1">
      <alignment horizontal="right"/>
    </xf>
    <xf numFmtId="0" fontId="3" fillId="30" borderId="18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vertical="center"/>
    </xf>
    <xf numFmtId="0" fontId="3" fillId="30" borderId="0" xfId="0" applyFont="1" applyFill="1" applyAlignment="1">
      <alignment vertical="center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/>
    </xf>
    <xf numFmtId="0" fontId="3" fillId="30" borderId="0" xfId="0" applyFont="1" applyFill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30" borderId="18" xfId="0" applyFont="1" applyFill="1" applyBorder="1" applyAlignment="1">
      <alignment wrapText="1"/>
    </xf>
    <xf numFmtId="49" fontId="3" fillId="30" borderId="18" xfId="0" applyNumberFormat="1" applyFont="1" applyFill="1" applyBorder="1" applyAlignment="1" applyProtection="1">
      <alignment horizontal="center" shrinkToFit="1"/>
      <protection locked="0"/>
    </xf>
    <xf numFmtId="4" fontId="3" fillId="30" borderId="18" xfId="0" applyNumberFormat="1" applyFont="1" applyFill="1" applyBorder="1" applyAlignment="1" applyProtection="1">
      <alignment horizontal="right" shrinkToFit="1"/>
      <protection locked="0"/>
    </xf>
    <xf numFmtId="4" fontId="3" fillId="30" borderId="18" xfId="0" applyNumberFormat="1" applyFont="1" applyFill="1" applyBorder="1" applyAlignment="1">
      <alignment horizontal="right" shrinkToFit="1"/>
    </xf>
    <xf numFmtId="4" fontId="3" fillId="30" borderId="21" xfId="0" applyNumberFormat="1" applyFont="1" applyFill="1" applyBorder="1" applyAlignment="1" applyProtection="1">
      <alignment horizontal="right" shrinkToFit="1"/>
      <protection locked="0"/>
    </xf>
    <xf numFmtId="4" fontId="3" fillId="30" borderId="0" xfId="0" applyNumberFormat="1" applyFont="1" applyFill="1" applyAlignment="1" applyProtection="1">
      <alignment horizontal="right" shrinkToFit="1"/>
      <protection locked="0"/>
    </xf>
    <xf numFmtId="0" fontId="3" fillId="30" borderId="18" xfId="0" applyFont="1" applyFill="1" applyBorder="1" applyAlignment="1">
      <alignment horizontal="center" vertical="center" shrinkToFit="1"/>
    </xf>
    <xf numFmtId="49" fontId="3" fillId="30" borderId="18" xfId="0" applyNumberFormat="1" applyFont="1" applyFill="1" applyBorder="1" applyAlignment="1">
      <alignment horizontal="center" shrinkToFit="1"/>
    </xf>
    <xf numFmtId="4" fontId="3" fillId="30" borderId="21" xfId="0" applyNumberFormat="1" applyFont="1" applyFill="1" applyBorder="1" applyAlignment="1">
      <alignment horizontal="right" shrinkToFit="1"/>
    </xf>
    <xf numFmtId="4" fontId="3" fillId="30" borderId="0" xfId="0" applyNumberFormat="1" applyFont="1" applyFill="1" applyAlignment="1">
      <alignment horizontal="right" shrinkToFi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/>
    </xf>
    <xf numFmtId="0" fontId="3" fillId="30" borderId="0" xfId="0" applyFont="1" applyFill="1" applyBorder="1" applyAlignment="1">
      <alignment wrapText="1"/>
    </xf>
    <xf numFmtId="0" fontId="3" fillId="30" borderId="0" xfId="0" applyFont="1" applyFill="1" applyBorder="1" applyAlignment="1">
      <alignment horizontal="center" vertical="center" shrinkToFit="1"/>
    </xf>
    <xf numFmtId="49" fontId="3" fillId="30" borderId="0" xfId="0" applyNumberFormat="1" applyFont="1" applyFill="1" applyBorder="1" applyAlignment="1">
      <alignment horizontal="center" shrinkToFit="1"/>
    </xf>
    <xf numFmtId="4" fontId="3" fillId="30" borderId="0" xfId="0" applyNumberFormat="1" applyFont="1" applyFill="1" applyBorder="1" applyAlignment="1">
      <alignment horizontal="right" shrinkToFit="1"/>
    </xf>
    <xf numFmtId="4" fontId="3" fillId="30" borderId="0" xfId="0" applyNumberFormat="1" applyFont="1" applyFill="1" applyBorder="1" applyAlignment="1" applyProtection="1">
      <alignment horizontal="right" shrinkToFit="1"/>
      <protection locked="0"/>
    </xf>
    <xf numFmtId="0" fontId="4" fillId="30" borderId="0" xfId="0" applyFont="1" applyFill="1" applyAlignment="1">
      <alignment horizontal="left"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right" vertical="top" indent="2"/>
    </xf>
    <xf numFmtId="0" fontId="5" fillId="30" borderId="18" xfId="0" applyFont="1" applyFill="1" applyBorder="1" applyAlignment="1">
      <alignment horizontal="right" vertical="top" wrapText="1" indent="2"/>
    </xf>
    <xf numFmtId="0" fontId="46" fillId="0" borderId="0" xfId="0" applyFont="1" applyAlignment="1">
      <alignment horizontal="left" vertical="top" indent="2"/>
    </xf>
    <xf numFmtId="0" fontId="5" fillId="30" borderId="16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right" vertical="top" wrapText="1"/>
    </xf>
    <xf numFmtId="4" fontId="3" fillId="0" borderId="18" xfId="0" applyNumberFormat="1" applyFont="1" applyBorder="1" applyAlignment="1">
      <alignment horizontal="right"/>
    </xf>
    <xf numFmtId="4" fontId="4" fillId="3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0" borderId="18" xfId="0" applyFont="1" applyFill="1" applyBorder="1" applyAlignment="1">
      <alignment vertical="center" wrapText="1"/>
    </xf>
    <xf numFmtId="49" fontId="4" fillId="30" borderId="1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 horizontal="center" vertical="center"/>
    </xf>
    <xf numFmtId="0" fontId="4" fillId="30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50" fillId="0" borderId="0" xfId="0" applyFont="1" applyAlignment="1">
      <alignment/>
    </xf>
    <xf numFmtId="4" fontId="51" fillId="34" borderId="18" xfId="56" applyNumberFormat="1" applyFont="1" applyFill="1" applyBorder="1" applyAlignment="1">
      <alignment horizontal="right" vertical="center" shrinkToFit="1"/>
      <protection/>
    </xf>
    <xf numFmtId="0" fontId="48" fillId="0" borderId="0" xfId="0" applyFont="1" applyAlignment="1">
      <alignment vertical="center"/>
    </xf>
    <xf numFmtId="0" fontId="5" fillId="30" borderId="16" xfId="0" applyFont="1" applyFill="1" applyBorder="1" applyAlignment="1">
      <alignment horizontal="right" vertical="center" wrapText="1" indent="1"/>
    </xf>
    <xf numFmtId="0" fontId="4" fillId="30" borderId="22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right" vertical="top" wrapText="1" indent="1"/>
    </xf>
    <xf numFmtId="4" fontId="4" fillId="30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30" borderId="0" xfId="0" applyFont="1" applyFill="1" applyAlignment="1">
      <alignment horizontal="right" vertical="top" indent="1"/>
    </xf>
    <xf numFmtId="49" fontId="4" fillId="30" borderId="2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right" vertical="top" indent="1"/>
    </xf>
    <xf numFmtId="49" fontId="52" fillId="30" borderId="18" xfId="0" applyNumberFormat="1" applyFont="1" applyFill="1" applyBorder="1" applyAlignment="1">
      <alignment horizontal="center" vertical="top" shrinkToFit="1"/>
    </xf>
    <xf numFmtId="0" fontId="52" fillId="30" borderId="18" xfId="0" applyFont="1" applyFill="1" applyBorder="1" applyAlignment="1">
      <alignment horizontal="left" vertical="top" wrapText="1"/>
    </xf>
    <xf numFmtId="4" fontId="52" fillId="34" borderId="18" xfId="0" applyNumberFormat="1" applyFont="1" applyFill="1" applyBorder="1" applyAlignment="1">
      <alignment horizontal="right" vertical="top" shrinkToFit="1"/>
    </xf>
    <xf numFmtId="0" fontId="5" fillId="30" borderId="0" xfId="0" applyFont="1" applyFill="1" applyAlignment="1">
      <alignment/>
    </xf>
    <xf numFmtId="49" fontId="52" fillId="34" borderId="18" xfId="0" applyNumberFormat="1" applyFont="1" applyFill="1" applyBorder="1" applyAlignment="1">
      <alignment horizontal="center" vertical="top" shrinkToFit="1"/>
    </xf>
    <xf numFmtId="0" fontId="52" fillId="34" borderId="18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43" fontId="52" fillId="34" borderId="18" xfId="67" applyFont="1" applyFill="1" applyBorder="1" applyAlignment="1">
      <alignment horizontal="right" vertical="top" shrinkToFit="1"/>
    </xf>
    <xf numFmtId="4" fontId="52" fillId="34" borderId="18" xfId="0" applyNumberFormat="1" applyFont="1" applyFill="1" applyBorder="1" applyAlignment="1">
      <alignment horizontal="center" vertical="top" shrinkToFit="1"/>
    </xf>
    <xf numFmtId="49" fontId="3" fillId="3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>
      <alignment/>
    </xf>
    <xf numFmtId="4" fontId="3" fillId="30" borderId="22" xfId="0" applyNumberFormat="1" applyFont="1" applyFill="1" applyBorder="1" applyAlignment="1" applyProtection="1">
      <alignment horizontal="right" vertical="center" shrinkToFit="1"/>
      <protection locked="0"/>
    </xf>
    <xf numFmtId="49" fontId="3" fillId="30" borderId="22" xfId="0" applyNumberFormat="1" applyFont="1" applyFill="1" applyBorder="1" applyAlignment="1" applyProtection="1">
      <alignment horizontal="center" vertical="center" shrinkToFit="1"/>
      <protection locked="0"/>
    </xf>
    <xf numFmtId="49" fontId="52" fillId="30" borderId="23" xfId="52" applyNumberFormat="1" applyFont="1" applyFill="1" applyBorder="1" applyAlignment="1">
      <alignment horizontal="center" vertical="center" shrinkToFit="1"/>
      <protection/>
    </xf>
    <xf numFmtId="4" fontId="52" fillId="34" borderId="24" xfId="52" applyNumberFormat="1" applyFont="1" applyFill="1" applyBorder="1" applyAlignment="1">
      <alignment horizontal="right" vertical="center" shrinkToFit="1"/>
      <protection/>
    </xf>
    <xf numFmtId="4" fontId="3" fillId="30" borderId="18" xfId="0" applyNumberFormat="1" applyFont="1" applyFill="1" applyBorder="1" applyAlignment="1" applyProtection="1">
      <alignment horizontal="center" shrinkToFit="1"/>
      <protection locked="0"/>
    </xf>
    <xf numFmtId="14" fontId="47" fillId="0" borderId="0" xfId="0" applyNumberFormat="1" applyFont="1" applyAlignment="1">
      <alignment horizontal="left"/>
    </xf>
    <xf numFmtId="4" fontId="53" fillId="34" borderId="18" xfId="59" applyNumberFormat="1" applyFont="1" applyFill="1" applyBorder="1" applyAlignment="1">
      <alignment horizontal="right" vertical="center" shrinkToFit="1"/>
      <protection/>
    </xf>
    <xf numFmtId="4" fontId="48" fillId="0" borderId="18" xfId="0" applyNumberFormat="1" applyFont="1" applyBorder="1" applyAlignment="1">
      <alignment horizontal="right" vertical="center"/>
    </xf>
    <xf numFmtId="49" fontId="52" fillId="30" borderId="25" xfId="52" applyNumberFormat="1" applyFont="1" applyFill="1" applyBorder="1" applyAlignment="1">
      <alignment horizontal="center" vertical="center" shrinkToFit="1"/>
      <protection/>
    </xf>
    <xf numFmtId="49" fontId="3" fillId="30" borderId="26" xfId="0" applyNumberFormat="1" applyFont="1" applyFill="1" applyBorder="1" applyAlignment="1" applyProtection="1">
      <alignment horizontal="center" vertical="center" shrinkToFit="1"/>
      <protection locked="0"/>
    </xf>
    <xf numFmtId="4" fontId="52" fillId="34" borderId="18" xfId="52" applyNumberFormat="1" applyFont="1" applyFill="1" applyBorder="1" applyAlignment="1">
      <alignment horizontal="right" vertical="center" shrinkToFit="1"/>
      <protection/>
    </xf>
    <xf numFmtId="0" fontId="48" fillId="0" borderId="0" xfId="0" applyFont="1" applyAlignment="1">
      <alignment/>
    </xf>
    <xf numFmtId="49" fontId="52" fillId="30" borderId="24" xfId="52" applyNumberFormat="1" applyFont="1" applyFill="1" applyBorder="1" applyAlignment="1">
      <alignment horizontal="center" vertical="center" shrinkToFit="1"/>
      <protection/>
    </xf>
    <xf numFmtId="0" fontId="52" fillId="30" borderId="18" xfId="52" applyFont="1" applyFill="1" applyBorder="1" applyAlignment="1">
      <alignment vertical="top" wrapText="1"/>
      <protection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2" fillId="30" borderId="16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 vertical="top" wrapText="1"/>
    </xf>
    <xf numFmtId="0" fontId="3" fillId="30" borderId="0" xfId="0" applyFont="1" applyFill="1" applyAlignment="1">
      <alignment vertical="center" wrapText="1"/>
    </xf>
    <xf numFmtId="0" fontId="4" fillId="30" borderId="0" xfId="0" applyFont="1" applyFill="1" applyAlignment="1">
      <alignment horizontal="center" wrapText="1"/>
    </xf>
    <xf numFmtId="49" fontId="54" fillId="34" borderId="23" xfId="0" applyNumberFormat="1" applyFont="1" applyFill="1" applyBorder="1" applyAlignment="1">
      <alignment horizontal="center" vertical="center" shrinkToFit="1"/>
    </xf>
    <xf numFmtId="49" fontId="54" fillId="34" borderId="25" xfId="0" applyNumberFormat="1" applyFont="1" applyFill="1" applyBorder="1" applyAlignment="1">
      <alignment horizontal="center" vertical="center" shrinkToFit="1"/>
    </xf>
    <xf numFmtId="49" fontId="54" fillId="34" borderId="24" xfId="0" applyNumberFormat="1" applyFont="1" applyFill="1" applyBorder="1" applyAlignment="1">
      <alignment horizontal="center" vertical="center" shrinkToFi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top" wrapText="1"/>
    </xf>
    <xf numFmtId="0" fontId="3" fillId="30" borderId="25" xfId="0" applyFont="1" applyFill="1" applyBorder="1" applyAlignment="1">
      <alignment horizontal="center" vertical="top" wrapText="1"/>
    </xf>
    <xf numFmtId="49" fontId="4" fillId="3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3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="78" zoomScaleNormal="78" zoomScalePageLayoutView="0" workbookViewId="0" topLeftCell="A58">
      <selection activeCell="A59" sqref="A59:IV60"/>
    </sheetView>
  </sheetViews>
  <sheetFormatPr defaultColWidth="9.00390625" defaultRowHeight="15.75" outlineLevelRow="3"/>
  <cols>
    <col min="1" max="1" width="48.875" style="31" customWidth="1"/>
    <col min="2" max="2" width="6.625" style="31" customWidth="1"/>
    <col min="3" max="3" width="20.75390625" style="31" customWidth="1"/>
    <col min="4" max="5" width="14.375" style="31" customWidth="1"/>
    <col min="6" max="6" width="13.875" style="31" customWidth="1"/>
    <col min="7" max="16384" width="8.625" style="31" customWidth="1"/>
  </cols>
  <sheetData>
    <row r="1" spans="1:6" ht="13.5" thickBot="1">
      <c r="A1" s="112" t="s">
        <v>0</v>
      </c>
      <c r="B1" s="112"/>
      <c r="C1" s="112"/>
      <c r="D1" s="112"/>
      <c r="E1" s="9"/>
      <c r="F1" s="1" t="s">
        <v>1</v>
      </c>
    </row>
    <row r="2" spans="1:6" ht="12.75">
      <c r="A2" s="10"/>
      <c r="B2" s="10"/>
      <c r="C2" s="10"/>
      <c r="D2" s="10"/>
      <c r="E2" s="19" t="s">
        <v>2</v>
      </c>
      <c r="F2" s="2" t="s">
        <v>3</v>
      </c>
    </row>
    <row r="3" spans="1:6" ht="12.75">
      <c r="A3" s="112" t="s">
        <v>400</v>
      </c>
      <c r="B3" s="112"/>
      <c r="C3" s="112"/>
      <c r="D3" s="112"/>
      <c r="E3" s="19" t="s">
        <v>4</v>
      </c>
      <c r="F3" s="3">
        <v>41671</v>
      </c>
    </row>
    <row r="4" spans="1:6" ht="12.75">
      <c r="A4" s="11" t="s">
        <v>399</v>
      </c>
      <c r="B4" s="12"/>
      <c r="C4" s="12"/>
      <c r="D4" s="13"/>
      <c r="E4" s="19" t="s">
        <v>5</v>
      </c>
      <c r="F4" s="4" t="s">
        <v>6</v>
      </c>
    </row>
    <row r="5" spans="1:6" ht="12.75" customHeight="1">
      <c r="A5" s="113" t="s">
        <v>220</v>
      </c>
      <c r="B5" s="113"/>
      <c r="C5" s="113"/>
      <c r="D5" s="113"/>
      <c r="E5" s="19" t="s">
        <v>7</v>
      </c>
      <c r="F5" s="5">
        <v>991</v>
      </c>
    </row>
    <row r="6" spans="1:6" ht="12.75">
      <c r="A6" s="64"/>
      <c r="B6" s="64"/>
      <c r="C6" s="64"/>
      <c r="D6" s="64"/>
      <c r="E6" s="19"/>
      <c r="F6" s="5"/>
    </row>
    <row r="7" spans="1:6" ht="12">
      <c r="A7" s="114" t="s">
        <v>226</v>
      </c>
      <c r="B7" s="114"/>
      <c r="C7" s="114"/>
      <c r="D7" s="114"/>
      <c r="E7" s="19" t="s">
        <v>401</v>
      </c>
      <c r="F7" s="6">
        <v>30735000</v>
      </c>
    </row>
    <row r="8" spans="1:6" ht="12">
      <c r="A8" s="11" t="s">
        <v>8</v>
      </c>
      <c r="B8" s="12"/>
      <c r="C8" s="12"/>
      <c r="D8" s="13"/>
      <c r="E8" s="19"/>
      <c r="F8" s="7"/>
    </row>
    <row r="9" spans="1:6" ht="12.75" thickBot="1">
      <c r="A9" s="11" t="s">
        <v>9</v>
      </c>
      <c r="B9" s="12"/>
      <c r="C9" s="12"/>
      <c r="D9" s="13"/>
      <c r="E9" s="19" t="s">
        <v>10</v>
      </c>
      <c r="F9" s="8" t="s">
        <v>11</v>
      </c>
    </row>
    <row r="10" spans="1:6" ht="12.75">
      <c r="A10" s="115" t="s">
        <v>12</v>
      </c>
      <c r="B10" s="115"/>
      <c r="C10" s="115"/>
      <c r="D10" s="115"/>
      <c r="E10" s="115"/>
      <c r="F10" s="115"/>
    </row>
    <row r="11" spans="1:6" ht="12">
      <c r="A11" s="14"/>
      <c r="B11" s="14"/>
      <c r="C11" s="14"/>
      <c r="D11" s="14"/>
      <c r="E11" s="14"/>
      <c r="F11" s="14"/>
    </row>
    <row r="12" spans="1:6" s="72" customFormat="1" ht="9.75">
      <c r="A12" s="110" t="s">
        <v>13</v>
      </c>
      <c r="B12" s="110" t="s">
        <v>14</v>
      </c>
      <c r="C12" s="110" t="s">
        <v>15</v>
      </c>
      <c r="D12" s="110" t="s">
        <v>16</v>
      </c>
      <c r="E12" s="110" t="s">
        <v>17</v>
      </c>
      <c r="F12" s="110" t="s">
        <v>18</v>
      </c>
    </row>
    <row r="13" spans="1:6" s="72" customFormat="1" ht="28.5" customHeight="1">
      <c r="A13" s="111"/>
      <c r="B13" s="111"/>
      <c r="C13" s="111"/>
      <c r="D13" s="111"/>
      <c r="E13" s="111"/>
      <c r="F13" s="111"/>
    </row>
    <row r="14" spans="1:6" ht="12.75" thickBot="1">
      <c r="A14" s="16" t="s">
        <v>19</v>
      </c>
      <c r="B14" s="17" t="s">
        <v>20</v>
      </c>
      <c r="C14" s="17" t="s">
        <v>21</v>
      </c>
      <c r="D14" s="17" t="s">
        <v>22</v>
      </c>
      <c r="E14" s="17" t="s">
        <v>23</v>
      </c>
      <c r="F14" s="17" t="s">
        <v>24</v>
      </c>
    </row>
    <row r="15" spans="1:6" s="74" customFormat="1" ht="34.5" customHeight="1">
      <c r="A15" s="67" t="s">
        <v>206</v>
      </c>
      <c r="B15" s="68" t="s">
        <v>25</v>
      </c>
      <c r="C15" s="68" t="s">
        <v>26</v>
      </c>
      <c r="D15" s="73">
        <v>1868040302</v>
      </c>
      <c r="E15" s="73">
        <v>201265794.43</v>
      </c>
      <c r="F15" s="66">
        <f>D15-E15</f>
        <v>1666774507.57</v>
      </c>
    </row>
    <row r="16" spans="1:6" s="85" customFormat="1" ht="21" customHeight="1">
      <c r="A16" s="83" t="s">
        <v>328</v>
      </c>
      <c r="B16" s="92" t="s">
        <v>25</v>
      </c>
      <c r="C16" s="82" t="s">
        <v>178</v>
      </c>
      <c r="D16" s="84">
        <v>460751179</v>
      </c>
      <c r="E16" s="84">
        <v>26096535.95</v>
      </c>
      <c r="F16" s="84">
        <v>434654643.05</v>
      </c>
    </row>
    <row r="17" spans="1:6" s="85" customFormat="1" ht="19.5" customHeight="1" outlineLevel="1">
      <c r="A17" s="83" t="s">
        <v>329</v>
      </c>
      <c r="B17" s="92" t="s">
        <v>25</v>
      </c>
      <c r="C17" s="82" t="s">
        <v>179</v>
      </c>
      <c r="D17" s="84">
        <v>391800000</v>
      </c>
      <c r="E17" s="84">
        <v>5212143.57</v>
      </c>
      <c r="F17" s="84">
        <v>386587856.43</v>
      </c>
    </row>
    <row r="18" spans="1:6" s="85" customFormat="1" ht="21" customHeight="1" outlineLevel="2">
      <c r="A18" s="83" t="s">
        <v>330</v>
      </c>
      <c r="B18" s="92" t="s">
        <v>25</v>
      </c>
      <c r="C18" s="82" t="s">
        <v>180</v>
      </c>
      <c r="D18" s="84">
        <v>1800000</v>
      </c>
      <c r="E18" s="84">
        <v>-3699.53</v>
      </c>
      <c r="F18" s="84">
        <v>1803699.53</v>
      </c>
    </row>
    <row r="19" spans="1:6" s="85" customFormat="1" ht="33.75" customHeight="1" outlineLevel="3">
      <c r="A19" s="83" t="s">
        <v>331</v>
      </c>
      <c r="B19" s="92" t="s">
        <v>25</v>
      </c>
      <c r="C19" s="82" t="s">
        <v>27</v>
      </c>
      <c r="D19" s="84">
        <v>1800000</v>
      </c>
      <c r="E19" s="84">
        <v>-3699.53</v>
      </c>
      <c r="F19" s="84">
        <v>1803699.53</v>
      </c>
    </row>
    <row r="20" spans="1:6" s="85" customFormat="1" ht="19.5" customHeight="1" outlineLevel="2">
      <c r="A20" s="83" t="s">
        <v>332</v>
      </c>
      <c r="B20" s="92" t="s">
        <v>25</v>
      </c>
      <c r="C20" s="82" t="s">
        <v>181</v>
      </c>
      <c r="D20" s="84">
        <v>390000000</v>
      </c>
      <c r="E20" s="84">
        <v>5215843.1</v>
      </c>
      <c r="F20" s="84">
        <v>384784156.9</v>
      </c>
    </row>
    <row r="21" spans="1:6" s="85" customFormat="1" ht="78" customHeight="1" outlineLevel="3">
      <c r="A21" s="83" t="s">
        <v>333</v>
      </c>
      <c r="B21" s="92" t="s">
        <v>25</v>
      </c>
      <c r="C21" s="82" t="s">
        <v>28</v>
      </c>
      <c r="D21" s="84">
        <v>389287500</v>
      </c>
      <c r="E21" s="84">
        <v>5224221</v>
      </c>
      <c r="F21" s="84">
        <v>384063279</v>
      </c>
    </row>
    <row r="22" spans="1:6" s="85" customFormat="1" ht="102" customHeight="1" outlineLevel="3">
      <c r="A22" s="83" t="s">
        <v>334</v>
      </c>
      <c r="B22" s="92" t="s">
        <v>25</v>
      </c>
      <c r="C22" s="82" t="s">
        <v>29</v>
      </c>
      <c r="D22" s="84">
        <v>412500</v>
      </c>
      <c r="E22" s="84">
        <v>5001.54</v>
      </c>
      <c r="F22" s="84">
        <v>407498.46</v>
      </c>
    </row>
    <row r="23" spans="1:6" s="85" customFormat="1" ht="45.75" customHeight="1" outlineLevel="3">
      <c r="A23" s="83" t="s">
        <v>335</v>
      </c>
      <c r="B23" s="92" t="s">
        <v>25</v>
      </c>
      <c r="C23" s="82" t="s">
        <v>30</v>
      </c>
      <c r="D23" s="84">
        <v>300000</v>
      </c>
      <c r="E23" s="84">
        <v>-13379.44</v>
      </c>
      <c r="F23" s="84">
        <v>313379.44</v>
      </c>
    </row>
    <row r="24" spans="1:6" s="85" customFormat="1" ht="44.25" customHeight="1" outlineLevel="1">
      <c r="A24" s="83" t="s">
        <v>403</v>
      </c>
      <c r="B24" s="92" t="s">
        <v>25</v>
      </c>
      <c r="C24" s="82" t="s">
        <v>402</v>
      </c>
      <c r="D24" s="84">
        <v>5817050</v>
      </c>
      <c r="E24" s="84">
        <v>308557.13</v>
      </c>
      <c r="F24" s="84">
        <v>5508492.87</v>
      </c>
    </row>
    <row r="25" spans="1:7" s="89" customFormat="1" ht="31.5" customHeight="1" outlineLevel="2">
      <c r="A25" s="87" t="s">
        <v>404</v>
      </c>
      <c r="B25" s="92" t="s">
        <v>25</v>
      </c>
      <c r="C25" s="86" t="s">
        <v>405</v>
      </c>
      <c r="D25" s="84">
        <v>5817050</v>
      </c>
      <c r="E25" s="84">
        <v>308557.13</v>
      </c>
      <c r="F25" s="84">
        <v>5508492.87</v>
      </c>
      <c r="G25" s="88"/>
    </row>
    <row r="26" spans="1:6" s="89" customFormat="1" ht="33" customHeight="1" outlineLevel="3">
      <c r="A26" s="87" t="s">
        <v>407</v>
      </c>
      <c r="B26" s="92" t="s">
        <v>25</v>
      </c>
      <c r="C26" s="86" t="s">
        <v>406</v>
      </c>
      <c r="D26" s="84">
        <v>5817050</v>
      </c>
      <c r="E26" s="84">
        <v>0</v>
      </c>
      <c r="F26" s="84">
        <v>5817050</v>
      </c>
    </row>
    <row r="27" spans="1:6" s="89" customFormat="1" ht="69" customHeight="1" outlineLevel="3">
      <c r="A27" s="87" t="s">
        <v>409</v>
      </c>
      <c r="B27" s="92" t="s">
        <v>25</v>
      </c>
      <c r="C27" s="86" t="s">
        <v>408</v>
      </c>
      <c r="D27" s="90">
        <v>0</v>
      </c>
      <c r="E27" s="84">
        <v>138894.82</v>
      </c>
      <c r="F27" s="91" t="s">
        <v>432</v>
      </c>
    </row>
    <row r="28" spans="1:6" s="89" customFormat="1" ht="61.5" customHeight="1" outlineLevel="3">
      <c r="A28" s="87" t="s">
        <v>411</v>
      </c>
      <c r="B28" s="92" t="s">
        <v>25</v>
      </c>
      <c r="C28" s="86" t="s">
        <v>410</v>
      </c>
      <c r="D28" s="90">
        <v>0</v>
      </c>
      <c r="E28" s="84">
        <v>2298.1</v>
      </c>
      <c r="F28" s="91" t="s">
        <v>432</v>
      </c>
    </row>
    <row r="29" spans="1:6" s="89" customFormat="1" ht="58.5" customHeight="1" outlineLevel="3">
      <c r="A29" s="87" t="s">
        <v>413</v>
      </c>
      <c r="B29" s="92" t="s">
        <v>25</v>
      </c>
      <c r="C29" s="86" t="s">
        <v>412</v>
      </c>
      <c r="D29" s="90">
        <v>0</v>
      </c>
      <c r="E29" s="84">
        <v>167361.45</v>
      </c>
      <c r="F29" s="91" t="s">
        <v>432</v>
      </c>
    </row>
    <row r="30" spans="1:6" s="89" customFormat="1" ht="49.5" outlineLevel="3">
      <c r="A30" s="87" t="s">
        <v>415</v>
      </c>
      <c r="B30" s="92" t="s">
        <v>25</v>
      </c>
      <c r="C30" s="86" t="s">
        <v>414</v>
      </c>
      <c r="D30" s="90">
        <v>0</v>
      </c>
      <c r="E30" s="84">
        <v>2.76</v>
      </c>
      <c r="F30" s="91" t="s">
        <v>432</v>
      </c>
    </row>
    <row r="31" spans="1:6" s="85" customFormat="1" ht="12" outlineLevel="1">
      <c r="A31" s="83" t="s">
        <v>336</v>
      </c>
      <c r="B31" s="92" t="s">
        <v>25</v>
      </c>
      <c r="C31" s="82" t="s">
        <v>182</v>
      </c>
      <c r="D31" s="84">
        <v>29141000</v>
      </c>
      <c r="E31" s="84">
        <v>3254021.82</v>
      </c>
      <c r="F31" s="84">
        <v>25886978.18</v>
      </c>
    </row>
    <row r="32" spans="1:6" s="85" customFormat="1" ht="24.75" outlineLevel="2">
      <c r="A32" s="83" t="s">
        <v>337</v>
      </c>
      <c r="B32" s="92" t="s">
        <v>25</v>
      </c>
      <c r="C32" s="82" t="s">
        <v>183</v>
      </c>
      <c r="D32" s="84">
        <v>7600000</v>
      </c>
      <c r="E32" s="84">
        <v>220035.04</v>
      </c>
      <c r="F32" s="84">
        <v>7379964.96</v>
      </c>
    </row>
    <row r="33" spans="1:6" s="85" customFormat="1" ht="37.5" outlineLevel="3">
      <c r="A33" s="83" t="s">
        <v>338</v>
      </c>
      <c r="B33" s="92" t="s">
        <v>25</v>
      </c>
      <c r="C33" s="82" t="s">
        <v>31</v>
      </c>
      <c r="D33" s="84">
        <v>4500000</v>
      </c>
      <c r="E33" s="84">
        <v>211700.23</v>
      </c>
      <c r="F33" s="84">
        <v>4288299.77</v>
      </c>
    </row>
    <row r="34" spans="1:6" s="85" customFormat="1" ht="45" customHeight="1" outlineLevel="3">
      <c r="A34" s="83" t="s">
        <v>339</v>
      </c>
      <c r="B34" s="92" t="s">
        <v>25</v>
      </c>
      <c r="C34" s="82" t="s">
        <v>32</v>
      </c>
      <c r="D34" s="90">
        <v>0</v>
      </c>
      <c r="E34" s="84">
        <v>-615.08</v>
      </c>
      <c r="F34" s="91" t="s">
        <v>432</v>
      </c>
    </row>
    <row r="35" spans="1:6" s="85" customFormat="1" ht="46.5" customHeight="1" outlineLevel="3">
      <c r="A35" s="83" t="s">
        <v>340</v>
      </c>
      <c r="B35" s="92" t="s">
        <v>25</v>
      </c>
      <c r="C35" s="82" t="s">
        <v>33</v>
      </c>
      <c r="D35" s="84">
        <v>2500000</v>
      </c>
      <c r="E35" s="84">
        <v>8549.9</v>
      </c>
      <c r="F35" s="84">
        <v>2491450.1</v>
      </c>
    </row>
    <row r="36" spans="1:6" s="85" customFormat="1" ht="57" customHeight="1" outlineLevel="3">
      <c r="A36" s="83" t="s">
        <v>341</v>
      </c>
      <c r="B36" s="92" t="s">
        <v>25</v>
      </c>
      <c r="C36" s="82" t="s">
        <v>34</v>
      </c>
      <c r="D36" s="90">
        <v>0</v>
      </c>
      <c r="E36" s="84">
        <v>-0.01</v>
      </c>
      <c r="F36" s="91" t="s">
        <v>432</v>
      </c>
    </row>
    <row r="37" spans="1:6" s="85" customFormat="1" ht="31.5" customHeight="1" outlineLevel="3">
      <c r="A37" s="83" t="s">
        <v>342</v>
      </c>
      <c r="B37" s="92" t="s">
        <v>25</v>
      </c>
      <c r="C37" s="82" t="s">
        <v>35</v>
      </c>
      <c r="D37" s="84">
        <v>600000</v>
      </c>
      <c r="E37" s="84">
        <v>400</v>
      </c>
      <c r="F37" s="84">
        <v>599600</v>
      </c>
    </row>
    <row r="38" spans="1:6" s="85" customFormat="1" ht="32.25" customHeight="1" outlineLevel="3">
      <c r="A38" s="83" t="s">
        <v>343</v>
      </c>
      <c r="B38" s="92" t="s">
        <v>25</v>
      </c>
      <c r="C38" s="82" t="s">
        <v>36</v>
      </c>
      <c r="D38" s="84">
        <v>21500000</v>
      </c>
      <c r="E38" s="84">
        <v>2965280.27</v>
      </c>
      <c r="F38" s="84">
        <v>18534719.73</v>
      </c>
    </row>
    <row r="39" spans="1:6" s="85" customFormat="1" ht="43.5" customHeight="1" outlineLevel="3">
      <c r="A39" s="83" t="s">
        <v>344</v>
      </c>
      <c r="B39" s="92" t="s">
        <v>25</v>
      </c>
      <c r="C39" s="82" t="s">
        <v>37</v>
      </c>
      <c r="D39" s="90">
        <v>0</v>
      </c>
      <c r="E39" s="84">
        <v>3086.51</v>
      </c>
      <c r="F39" s="91" t="s">
        <v>432</v>
      </c>
    </row>
    <row r="40" spans="1:6" s="85" customFormat="1" ht="18" customHeight="1" outlineLevel="3">
      <c r="A40" s="83" t="s">
        <v>345</v>
      </c>
      <c r="B40" s="92" t="s">
        <v>25</v>
      </c>
      <c r="C40" s="82" t="s">
        <v>38</v>
      </c>
      <c r="D40" s="84">
        <v>30000</v>
      </c>
      <c r="E40" s="84">
        <v>0</v>
      </c>
      <c r="F40" s="84">
        <v>30000</v>
      </c>
    </row>
    <row r="41" spans="1:6" s="85" customFormat="1" ht="46.5" customHeight="1" outlineLevel="3">
      <c r="A41" s="83" t="s">
        <v>346</v>
      </c>
      <c r="B41" s="92" t="s">
        <v>25</v>
      </c>
      <c r="C41" s="82" t="s">
        <v>39</v>
      </c>
      <c r="D41" s="84">
        <v>11000</v>
      </c>
      <c r="E41" s="84">
        <v>65620</v>
      </c>
      <c r="F41" s="84">
        <v>-54620</v>
      </c>
    </row>
    <row r="42" spans="1:6" s="85" customFormat="1" ht="19.5" customHeight="1" outlineLevel="1">
      <c r="A42" s="83" t="s">
        <v>347</v>
      </c>
      <c r="B42" s="92" t="s">
        <v>25</v>
      </c>
      <c r="C42" s="82" t="s">
        <v>184</v>
      </c>
      <c r="D42" s="84">
        <v>5100000</v>
      </c>
      <c r="E42" s="84">
        <v>159327.89</v>
      </c>
      <c r="F42" s="84">
        <v>4940672.11</v>
      </c>
    </row>
    <row r="43" spans="1:6" s="85" customFormat="1" ht="19.5" customHeight="1" outlineLevel="2">
      <c r="A43" s="83" t="s">
        <v>348</v>
      </c>
      <c r="B43" s="92" t="s">
        <v>25</v>
      </c>
      <c r="C43" s="82" t="s">
        <v>185</v>
      </c>
      <c r="D43" s="84">
        <v>300000</v>
      </c>
      <c r="E43" s="84">
        <v>90549.62</v>
      </c>
      <c r="F43" s="84">
        <v>209450.38</v>
      </c>
    </row>
    <row r="44" spans="1:6" s="85" customFormat="1" ht="45" customHeight="1" outlineLevel="3">
      <c r="A44" s="83" t="s">
        <v>349</v>
      </c>
      <c r="B44" s="92" t="s">
        <v>25</v>
      </c>
      <c r="C44" s="82" t="s">
        <v>40</v>
      </c>
      <c r="D44" s="84">
        <v>300000</v>
      </c>
      <c r="E44" s="84">
        <v>90549.62</v>
      </c>
      <c r="F44" s="84">
        <v>209450.38</v>
      </c>
    </row>
    <row r="45" spans="1:6" s="85" customFormat="1" ht="18.75" customHeight="1" outlineLevel="2">
      <c r="A45" s="83" t="s">
        <v>350</v>
      </c>
      <c r="B45" s="92" t="s">
        <v>25</v>
      </c>
      <c r="C45" s="82" t="s">
        <v>186</v>
      </c>
      <c r="D45" s="84">
        <v>4800000</v>
      </c>
      <c r="E45" s="84">
        <v>68778.27</v>
      </c>
      <c r="F45" s="84">
        <v>4731221.73</v>
      </c>
    </row>
    <row r="46" spans="1:6" s="85" customFormat="1" ht="76.5" customHeight="1" outlineLevel="3">
      <c r="A46" s="83" t="s">
        <v>351</v>
      </c>
      <c r="B46" s="92" t="s">
        <v>25</v>
      </c>
      <c r="C46" s="82" t="s">
        <v>41</v>
      </c>
      <c r="D46" s="84">
        <v>200000</v>
      </c>
      <c r="E46" s="84">
        <v>9880.65</v>
      </c>
      <c r="F46" s="84">
        <v>190119.35</v>
      </c>
    </row>
    <row r="47" spans="1:6" s="85" customFormat="1" ht="72" customHeight="1" outlineLevel="3">
      <c r="A47" s="83" t="s">
        <v>352</v>
      </c>
      <c r="B47" s="92" t="s">
        <v>25</v>
      </c>
      <c r="C47" s="82" t="s">
        <v>42</v>
      </c>
      <c r="D47" s="84">
        <v>4600000</v>
      </c>
      <c r="E47" s="84">
        <v>58897.62</v>
      </c>
      <c r="F47" s="84">
        <v>4541102.38</v>
      </c>
    </row>
    <row r="48" spans="1:6" s="85" customFormat="1" ht="18" customHeight="1" outlineLevel="1">
      <c r="A48" s="83" t="s">
        <v>353</v>
      </c>
      <c r="B48" s="92" t="s">
        <v>25</v>
      </c>
      <c r="C48" s="82" t="s">
        <v>187</v>
      </c>
      <c r="D48" s="84">
        <v>3018000</v>
      </c>
      <c r="E48" s="84">
        <v>547334.66</v>
      </c>
      <c r="F48" s="84">
        <v>2470665.34</v>
      </c>
    </row>
    <row r="49" spans="1:6" s="85" customFormat="1" ht="45" customHeight="1" outlineLevel="3">
      <c r="A49" s="83" t="s">
        <v>354</v>
      </c>
      <c r="B49" s="92" t="s">
        <v>25</v>
      </c>
      <c r="C49" s="82" t="s">
        <v>43</v>
      </c>
      <c r="D49" s="84">
        <v>3000000</v>
      </c>
      <c r="E49" s="84">
        <v>547334.66</v>
      </c>
      <c r="F49" s="84">
        <v>2452665.34</v>
      </c>
    </row>
    <row r="50" spans="1:6" s="85" customFormat="1" ht="41.25" customHeight="1" outlineLevel="2">
      <c r="A50" s="83" t="s">
        <v>355</v>
      </c>
      <c r="B50" s="92" t="s">
        <v>25</v>
      </c>
      <c r="C50" s="82" t="s">
        <v>188</v>
      </c>
      <c r="D50" s="84">
        <v>18000</v>
      </c>
      <c r="E50" s="84">
        <v>0</v>
      </c>
      <c r="F50" s="84">
        <v>18000</v>
      </c>
    </row>
    <row r="51" spans="1:6" s="85" customFormat="1" ht="33" customHeight="1" outlineLevel="3">
      <c r="A51" s="83" t="s">
        <v>356</v>
      </c>
      <c r="B51" s="92" t="s">
        <v>25</v>
      </c>
      <c r="C51" s="82" t="s">
        <v>44</v>
      </c>
      <c r="D51" s="84">
        <v>18000</v>
      </c>
      <c r="E51" s="84">
        <v>0</v>
      </c>
      <c r="F51" s="84">
        <v>18000</v>
      </c>
    </row>
    <row r="52" spans="1:6" s="85" customFormat="1" ht="33.75" customHeight="1" outlineLevel="1">
      <c r="A52" s="83" t="s">
        <v>357</v>
      </c>
      <c r="B52" s="92" t="s">
        <v>25</v>
      </c>
      <c r="C52" s="82" t="s">
        <v>189</v>
      </c>
      <c r="D52" s="90">
        <v>0</v>
      </c>
      <c r="E52" s="84">
        <v>0.08</v>
      </c>
      <c r="F52" s="91" t="s">
        <v>432</v>
      </c>
    </row>
    <row r="53" spans="1:6" s="85" customFormat="1" ht="22.5" customHeight="1" outlineLevel="2">
      <c r="A53" s="83" t="s">
        <v>358</v>
      </c>
      <c r="B53" s="92" t="s">
        <v>25</v>
      </c>
      <c r="C53" s="82" t="s">
        <v>190</v>
      </c>
      <c r="D53" s="90">
        <v>0</v>
      </c>
      <c r="E53" s="84">
        <v>0.08</v>
      </c>
      <c r="F53" s="91" t="s">
        <v>432</v>
      </c>
    </row>
    <row r="54" spans="1:6" s="85" customFormat="1" ht="44.25" customHeight="1" outlineLevel="3">
      <c r="A54" s="83" t="s">
        <v>359</v>
      </c>
      <c r="B54" s="92" t="s">
        <v>25</v>
      </c>
      <c r="C54" s="82" t="s">
        <v>45</v>
      </c>
      <c r="D54" s="90">
        <v>0</v>
      </c>
      <c r="E54" s="84">
        <v>0.08</v>
      </c>
      <c r="F54" s="91" t="s">
        <v>432</v>
      </c>
    </row>
    <row r="55" spans="1:6" s="85" customFormat="1" ht="46.5" customHeight="1" outlineLevel="1">
      <c r="A55" s="83" t="s">
        <v>360</v>
      </c>
      <c r="B55" s="92" t="s">
        <v>25</v>
      </c>
      <c r="C55" s="82" t="s">
        <v>191</v>
      </c>
      <c r="D55" s="84">
        <v>19176000</v>
      </c>
      <c r="E55" s="84">
        <v>0</v>
      </c>
      <c r="F55" s="84">
        <v>19176000</v>
      </c>
    </row>
    <row r="56" spans="1:6" s="85" customFormat="1" ht="84" customHeight="1" outlineLevel="2">
      <c r="A56" s="83" t="s">
        <v>361</v>
      </c>
      <c r="B56" s="92" t="s">
        <v>25</v>
      </c>
      <c r="C56" s="82" t="s">
        <v>192</v>
      </c>
      <c r="D56" s="84">
        <v>16460000</v>
      </c>
      <c r="E56" s="84">
        <v>0</v>
      </c>
      <c r="F56" s="84">
        <v>16460000</v>
      </c>
    </row>
    <row r="57" spans="1:6" s="85" customFormat="1" ht="85.5" customHeight="1" outlineLevel="3">
      <c r="A57" s="83" t="s">
        <v>362</v>
      </c>
      <c r="B57" s="92" t="s">
        <v>25</v>
      </c>
      <c r="C57" s="82" t="s">
        <v>46</v>
      </c>
      <c r="D57" s="84">
        <v>16460000</v>
      </c>
      <c r="E57" s="84">
        <v>0</v>
      </c>
      <c r="F57" s="84">
        <v>16460000</v>
      </c>
    </row>
    <row r="58" spans="1:6" s="85" customFormat="1" ht="94.5" customHeight="1" outlineLevel="2">
      <c r="A58" s="83" t="s">
        <v>363</v>
      </c>
      <c r="B58" s="92" t="s">
        <v>25</v>
      </c>
      <c r="C58" s="82" t="s">
        <v>193</v>
      </c>
      <c r="D58" s="84">
        <v>2716000</v>
      </c>
      <c r="E58" s="84">
        <v>0</v>
      </c>
      <c r="F58" s="84">
        <v>2716000</v>
      </c>
    </row>
    <row r="59" spans="1:6" s="89" customFormat="1" ht="79.5" customHeight="1" outlineLevel="2">
      <c r="A59" s="87" t="s">
        <v>416</v>
      </c>
      <c r="B59" s="92" t="s">
        <v>25</v>
      </c>
      <c r="C59" s="86" t="s">
        <v>364</v>
      </c>
      <c r="D59" s="84">
        <v>2407000</v>
      </c>
      <c r="E59" s="84">
        <v>0</v>
      </c>
      <c r="F59" s="84">
        <v>2407000</v>
      </c>
    </row>
    <row r="60" spans="1:6" s="89" customFormat="1" ht="87" customHeight="1" outlineLevel="3">
      <c r="A60" s="87" t="s">
        <v>417</v>
      </c>
      <c r="B60" s="92" t="s">
        <v>25</v>
      </c>
      <c r="C60" s="86" t="s">
        <v>365</v>
      </c>
      <c r="D60" s="84">
        <v>309000</v>
      </c>
      <c r="E60" s="84">
        <v>0</v>
      </c>
      <c r="F60" s="84">
        <v>309000</v>
      </c>
    </row>
    <row r="61" spans="1:6" s="85" customFormat="1" ht="27.75" customHeight="1" outlineLevel="1">
      <c r="A61" s="83" t="s">
        <v>366</v>
      </c>
      <c r="B61" s="92" t="s">
        <v>25</v>
      </c>
      <c r="C61" s="82" t="s">
        <v>194</v>
      </c>
      <c r="D61" s="84">
        <v>2996000</v>
      </c>
      <c r="E61" s="84">
        <v>33234.28</v>
      </c>
      <c r="F61" s="84">
        <v>2962765.72</v>
      </c>
    </row>
    <row r="62" spans="1:6" s="85" customFormat="1" ht="27.75" customHeight="1" outlineLevel="3">
      <c r="A62" s="83" t="s">
        <v>367</v>
      </c>
      <c r="B62" s="92" t="s">
        <v>25</v>
      </c>
      <c r="C62" s="82" t="s">
        <v>47</v>
      </c>
      <c r="D62" s="84">
        <v>113000</v>
      </c>
      <c r="E62" s="84">
        <v>2966.74</v>
      </c>
      <c r="F62" s="84">
        <v>110033.26</v>
      </c>
    </row>
    <row r="63" spans="1:6" s="85" customFormat="1" ht="27.75" customHeight="1" outlineLevel="3">
      <c r="A63" s="83" t="s">
        <v>368</v>
      </c>
      <c r="B63" s="92" t="s">
        <v>25</v>
      </c>
      <c r="C63" s="82" t="s">
        <v>48</v>
      </c>
      <c r="D63" s="84">
        <v>18000</v>
      </c>
      <c r="E63" s="84">
        <v>1932.68</v>
      </c>
      <c r="F63" s="84">
        <v>16067.32</v>
      </c>
    </row>
    <row r="64" spans="1:6" s="85" customFormat="1" ht="27.75" customHeight="1" outlineLevel="3">
      <c r="A64" s="83" t="s">
        <v>369</v>
      </c>
      <c r="B64" s="92" t="s">
        <v>25</v>
      </c>
      <c r="C64" s="82" t="s">
        <v>49</v>
      </c>
      <c r="D64" s="84">
        <v>2500000</v>
      </c>
      <c r="E64" s="84">
        <v>19647.92</v>
      </c>
      <c r="F64" s="84">
        <v>2480352.08</v>
      </c>
    </row>
    <row r="65" spans="1:6" s="85" customFormat="1" ht="27.75" customHeight="1" outlineLevel="3">
      <c r="A65" s="83" t="s">
        <v>370</v>
      </c>
      <c r="B65" s="92" t="s">
        <v>25</v>
      </c>
      <c r="C65" s="82" t="s">
        <v>50</v>
      </c>
      <c r="D65" s="84">
        <v>365000</v>
      </c>
      <c r="E65" s="84">
        <v>8686.94</v>
      </c>
      <c r="F65" s="84">
        <v>356313.06</v>
      </c>
    </row>
    <row r="66" spans="1:6" s="85" customFormat="1" ht="27.75" customHeight="1" outlineLevel="1">
      <c r="A66" s="83" t="s">
        <v>371</v>
      </c>
      <c r="B66" s="92" t="s">
        <v>25</v>
      </c>
      <c r="C66" s="82" t="s">
        <v>195</v>
      </c>
      <c r="D66" s="84">
        <v>3703129</v>
      </c>
      <c r="E66" s="84">
        <v>130769.52</v>
      </c>
      <c r="F66" s="84">
        <v>3572359.48</v>
      </c>
    </row>
    <row r="67" spans="1:6" s="85" customFormat="1" ht="27.75" customHeight="1" outlineLevel="2">
      <c r="A67" s="83" t="s">
        <v>372</v>
      </c>
      <c r="B67" s="92" t="s">
        <v>25</v>
      </c>
      <c r="C67" s="82" t="s">
        <v>196</v>
      </c>
      <c r="D67" s="84">
        <v>190000</v>
      </c>
      <c r="E67" s="84">
        <v>300</v>
      </c>
      <c r="F67" s="84">
        <v>189700</v>
      </c>
    </row>
    <row r="68" spans="1:6" s="85" customFormat="1" ht="112.5" outlineLevel="3">
      <c r="A68" s="83" t="s">
        <v>373</v>
      </c>
      <c r="B68" s="92" t="s">
        <v>25</v>
      </c>
      <c r="C68" s="82" t="s">
        <v>51</v>
      </c>
      <c r="D68" s="84">
        <v>190000</v>
      </c>
      <c r="E68" s="84">
        <v>300</v>
      </c>
      <c r="F68" s="84">
        <v>189700</v>
      </c>
    </row>
    <row r="69" spans="1:6" s="85" customFormat="1" ht="61.5" customHeight="1" outlineLevel="3">
      <c r="A69" s="83" t="s">
        <v>374</v>
      </c>
      <c r="B69" s="92" t="s">
        <v>25</v>
      </c>
      <c r="C69" s="82" t="s">
        <v>52</v>
      </c>
      <c r="D69" s="84">
        <v>60000</v>
      </c>
      <c r="E69" s="84">
        <v>0</v>
      </c>
      <c r="F69" s="84">
        <v>60000</v>
      </c>
    </row>
    <row r="70" spans="1:6" s="85" customFormat="1" ht="59.25" customHeight="1" outlineLevel="3">
      <c r="A70" s="83" t="s">
        <v>375</v>
      </c>
      <c r="B70" s="92" t="s">
        <v>25</v>
      </c>
      <c r="C70" s="82" t="s">
        <v>376</v>
      </c>
      <c r="D70" s="84">
        <v>45000</v>
      </c>
      <c r="E70" s="84">
        <v>0</v>
      </c>
      <c r="F70" s="84">
        <v>45000</v>
      </c>
    </row>
    <row r="71" spans="1:6" s="85" customFormat="1" ht="113.25" customHeight="1" outlineLevel="2">
      <c r="A71" s="83" t="s">
        <v>377</v>
      </c>
      <c r="B71" s="92" t="s">
        <v>25</v>
      </c>
      <c r="C71" s="82" t="s">
        <v>197</v>
      </c>
      <c r="D71" s="84">
        <v>733000</v>
      </c>
      <c r="E71" s="84">
        <v>6100</v>
      </c>
      <c r="F71" s="84">
        <v>726900</v>
      </c>
    </row>
    <row r="72" spans="1:6" s="85" customFormat="1" ht="45.75" customHeight="1" outlineLevel="3">
      <c r="A72" s="83" t="s">
        <v>378</v>
      </c>
      <c r="B72" s="92" t="s">
        <v>25</v>
      </c>
      <c r="C72" s="82" t="s">
        <v>53</v>
      </c>
      <c r="D72" s="84">
        <v>650000</v>
      </c>
      <c r="E72" s="84">
        <v>6100</v>
      </c>
      <c r="F72" s="84">
        <v>643900</v>
      </c>
    </row>
    <row r="73" spans="1:6" s="85" customFormat="1" ht="27.75" customHeight="1" outlineLevel="3">
      <c r="A73" s="83" t="s">
        <v>379</v>
      </c>
      <c r="B73" s="92" t="s">
        <v>25</v>
      </c>
      <c r="C73" s="82" t="s">
        <v>54</v>
      </c>
      <c r="D73" s="84">
        <v>83000</v>
      </c>
      <c r="E73" s="84">
        <v>0</v>
      </c>
      <c r="F73" s="84">
        <v>83000</v>
      </c>
    </row>
    <row r="74" spans="1:6" s="85" customFormat="1" ht="59.25" customHeight="1" outlineLevel="3">
      <c r="A74" s="83" t="s">
        <v>380</v>
      </c>
      <c r="B74" s="92" t="s">
        <v>25</v>
      </c>
      <c r="C74" s="82" t="s">
        <v>55</v>
      </c>
      <c r="D74" s="84">
        <v>1152450</v>
      </c>
      <c r="E74" s="84">
        <v>0</v>
      </c>
      <c r="F74" s="84">
        <v>1152450</v>
      </c>
    </row>
    <row r="75" spans="1:6" s="85" customFormat="1" ht="27.75" customHeight="1" outlineLevel="3">
      <c r="A75" s="83" t="s">
        <v>381</v>
      </c>
      <c r="B75" s="92" t="s">
        <v>25</v>
      </c>
      <c r="C75" s="82" t="s">
        <v>56</v>
      </c>
      <c r="D75" s="90">
        <v>0</v>
      </c>
      <c r="E75" s="84">
        <v>9859.75</v>
      </c>
      <c r="F75" s="91" t="s">
        <v>432</v>
      </c>
    </row>
    <row r="76" spans="1:6" s="85" customFormat="1" ht="18.75" customHeight="1" outlineLevel="3">
      <c r="A76" s="83" t="s">
        <v>382</v>
      </c>
      <c r="B76" s="92" t="s">
        <v>25</v>
      </c>
      <c r="C76" s="82" t="s">
        <v>57</v>
      </c>
      <c r="D76" s="90">
        <v>0</v>
      </c>
      <c r="E76" s="84">
        <v>2000</v>
      </c>
      <c r="F76" s="91" t="s">
        <v>432</v>
      </c>
    </row>
    <row r="77" spans="1:6" s="85" customFormat="1" ht="27.75" customHeight="1" outlineLevel="2">
      <c r="A77" s="83" t="s">
        <v>383</v>
      </c>
      <c r="B77" s="92" t="s">
        <v>25</v>
      </c>
      <c r="C77" s="82" t="s">
        <v>198</v>
      </c>
      <c r="D77" s="84">
        <v>1522679</v>
      </c>
      <c r="E77" s="84">
        <v>112509.77</v>
      </c>
      <c r="F77" s="84">
        <v>1410169.23</v>
      </c>
    </row>
    <row r="78" spans="1:6" s="89" customFormat="1" ht="45" customHeight="1" outlineLevel="3">
      <c r="A78" s="87" t="s">
        <v>384</v>
      </c>
      <c r="B78" s="92" t="s">
        <v>25</v>
      </c>
      <c r="C78" s="86" t="s">
        <v>58</v>
      </c>
      <c r="D78" s="84">
        <v>1522679</v>
      </c>
      <c r="E78" s="84">
        <v>112509.77</v>
      </c>
      <c r="F78" s="84">
        <v>1410169.23</v>
      </c>
    </row>
    <row r="79" spans="1:6" s="85" customFormat="1" ht="19.5" customHeight="1" outlineLevel="1">
      <c r="A79" s="83" t="s">
        <v>385</v>
      </c>
      <c r="B79" s="92" t="s">
        <v>25</v>
      </c>
      <c r="C79" s="82" t="s">
        <v>199</v>
      </c>
      <c r="D79" s="90">
        <v>0</v>
      </c>
      <c r="E79" s="84">
        <v>16451147</v>
      </c>
      <c r="F79" s="91" t="s">
        <v>432</v>
      </c>
    </row>
    <row r="80" spans="1:6" s="85" customFormat="1" ht="21.75" customHeight="1" outlineLevel="2">
      <c r="A80" s="83" t="s">
        <v>419</v>
      </c>
      <c r="B80" s="92" t="s">
        <v>25</v>
      </c>
      <c r="C80" s="82" t="s">
        <v>418</v>
      </c>
      <c r="D80" s="90">
        <v>0</v>
      </c>
      <c r="E80" s="84">
        <v>16451147</v>
      </c>
      <c r="F80" s="91" t="s">
        <v>432</v>
      </c>
    </row>
    <row r="81" spans="1:6" s="85" customFormat="1" ht="27.75" customHeight="1" outlineLevel="3">
      <c r="A81" s="83" t="s">
        <v>421</v>
      </c>
      <c r="B81" s="92" t="s">
        <v>25</v>
      </c>
      <c r="C81" s="82" t="s">
        <v>420</v>
      </c>
      <c r="D81" s="90">
        <v>0</v>
      </c>
      <c r="E81" s="84">
        <v>16451147</v>
      </c>
      <c r="F81" s="91" t="s">
        <v>432</v>
      </c>
    </row>
    <row r="82" spans="1:6" s="85" customFormat="1" ht="25.5" customHeight="1">
      <c r="A82" s="83" t="s">
        <v>386</v>
      </c>
      <c r="B82" s="92" t="s">
        <v>25</v>
      </c>
      <c r="C82" s="82" t="s">
        <v>200</v>
      </c>
      <c r="D82" s="84">
        <v>1407289123</v>
      </c>
      <c r="E82" s="84">
        <v>175169258.48</v>
      </c>
      <c r="F82" s="84">
        <v>1232119864.52</v>
      </c>
    </row>
    <row r="83" spans="1:6" s="85" customFormat="1" ht="48.75" customHeight="1" outlineLevel="1">
      <c r="A83" s="83" t="s">
        <v>422</v>
      </c>
      <c r="B83" s="92" t="s">
        <v>25</v>
      </c>
      <c r="C83" s="82" t="s">
        <v>201</v>
      </c>
      <c r="D83" s="84">
        <v>1407289123</v>
      </c>
      <c r="E83" s="84">
        <v>175169258.48</v>
      </c>
      <c r="F83" s="84">
        <v>1232119864.52</v>
      </c>
    </row>
    <row r="84" spans="1:6" s="85" customFormat="1" ht="34.5" customHeight="1" outlineLevel="2">
      <c r="A84" s="83" t="s">
        <v>387</v>
      </c>
      <c r="B84" s="92" t="s">
        <v>25</v>
      </c>
      <c r="C84" s="82" t="s">
        <v>202</v>
      </c>
      <c r="D84" s="84">
        <v>471062000</v>
      </c>
      <c r="E84" s="84">
        <v>114323166.74</v>
      </c>
      <c r="F84" s="84">
        <v>356738833.26</v>
      </c>
    </row>
    <row r="85" spans="1:6" s="85" customFormat="1" ht="31.5" customHeight="1" outlineLevel="3">
      <c r="A85" s="83" t="s">
        <v>388</v>
      </c>
      <c r="B85" s="92" t="s">
        <v>25</v>
      </c>
      <c r="C85" s="82" t="s">
        <v>59</v>
      </c>
      <c r="D85" s="84">
        <v>18604000</v>
      </c>
      <c r="E85" s="84">
        <v>1550333.37</v>
      </c>
      <c r="F85" s="84">
        <v>17053666.63</v>
      </c>
    </row>
    <row r="86" spans="1:6" s="85" customFormat="1" ht="35.25" customHeight="1" outlineLevel="3">
      <c r="A86" s="83" t="s">
        <v>423</v>
      </c>
      <c r="B86" s="92" t="s">
        <v>25</v>
      </c>
      <c r="C86" s="82" t="s">
        <v>60</v>
      </c>
      <c r="D86" s="84">
        <v>2050000</v>
      </c>
      <c r="E86" s="84">
        <v>170833.37</v>
      </c>
      <c r="F86" s="84">
        <v>1879166.63</v>
      </c>
    </row>
    <row r="87" spans="1:6" s="85" customFormat="1" ht="50.25" customHeight="1" outlineLevel="3">
      <c r="A87" s="83" t="s">
        <v>424</v>
      </c>
      <c r="B87" s="92" t="s">
        <v>25</v>
      </c>
      <c r="C87" s="82" t="s">
        <v>61</v>
      </c>
      <c r="D87" s="84">
        <v>450408000</v>
      </c>
      <c r="E87" s="84">
        <v>112602000</v>
      </c>
      <c r="F87" s="84">
        <v>337806000</v>
      </c>
    </row>
    <row r="88" spans="1:6" s="85" customFormat="1" ht="36" customHeight="1" outlineLevel="2">
      <c r="A88" s="83" t="s">
        <v>425</v>
      </c>
      <c r="B88" s="92" t="s">
        <v>25</v>
      </c>
      <c r="C88" s="82" t="s">
        <v>203</v>
      </c>
      <c r="D88" s="84">
        <v>439309923</v>
      </c>
      <c r="E88" s="84">
        <v>13476003.37</v>
      </c>
      <c r="F88" s="84">
        <v>425833919.63</v>
      </c>
    </row>
    <row r="89" spans="1:6" s="85" customFormat="1" ht="51" customHeight="1" outlineLevel="3">
      <c r="A89" s="83" t="s">
        <v>426</v>
      </c>
      <c r="B89" s="92" t="s">
        <v>25</v>
      </c>
      <c r="C89" s="82" t="s">
        <v>62</v>
      </c>
      <c r="D89" s="84">
        <v>140709570</v>
      </c>
      <c r="E89" s="84">
        <v>0</v>
      </c>
      <c r="F89" s="84">
        <v>140709570</v>
      </c>
    </row>
    <row r="90" spans="1:6" s="85" customFormat="1" ht="46.5" customHeight="1" outlineLevel="3">
      <c r="A90" s="83" t="s">
        <v>427</v>
      </c>
      <c r="B90" s="92" t="s">
        <v>25</v>
      </c>
      <c r="C90" s="82" t="s">
        <v>63</v>
      </c>
      <c r="D90" s="84">
        <v>14476900</v>
      </c>
      <c r="E90" s="84">
        <v>0</v>
      </c>
      <c r="F90" s="84">
        <v>14476900</v>
      </c>
    </row>
    <row r="91" spans="1:6" s="85" customFormat="1" ht="24" customHeight="1" outlineLevel="3">
      <c r="A91" s="83" t="s">
        <v>389</v>
      </c>
      <c r="B91" s="92" t="s">
        <v>25</v>
      </c>
      <c r="C91" s="82" t="s">
        <v>64</v>
      </c>
      <c r="D91" s="84">
        <v>284123453</v>
      </c>
      <c r="E91" s="84">
        <v>13476003.37</v>
      </c>
      <c r="F91" s="84">
        <v>270647449.63</v>
      </c>
    </row>
    <row r="92" spans="1:6" s="85" customFormat="1" ht="36" customHeight="1" outlineLevel="2">
      <c r="A92" s="83" t="s">
        <v>390</v>
      </c>
      <c r="B92" s="92" t="s">
        <v>25</v>
      </c>
      <c r="C92" s="82" t="s">
        <v>204</v>
      </c>
      <c r="D92" s="84">
        <v>470937200</v>
      </c>
      <c r="E92" s="84">
        <v>34380088.37</v>
      </c>
      <c r="F92" s="84">
        <v>436557111.63</v>
      </c>
    </row>
    <row r="93" spans="1:6" s="85" customFormat="1" ht="36.75" customHeight="1" outlineLevel="3">
      <c r="A93" s="83" t="s">
        <v>391</v>
      </c>
      <c r="B93" s="92" t="s">
        <v>25</v>
      </c>
      <c r="C93" s="82" t="s">
        <v>65</v>
      </c>
      <c r="D93" s="84">
        <v>2530300</v>
      </c>
      <c r="E93" s="84">
        <v>0</v>
      </c>
      <c r="F93" s="84">
        <v>2530300</v>
      </c>
    </row>
    <row r="94" spans="1:6" s="85" customFormat="1" ht="50.25" customHeight="1" outlineLevel="3">
      <c r="A94" s="83" t="s">
        <v>392</v>
      </c>
      <c r="B94" s="92" t="s">
        <v>25</v>
      </c>
      <c r="C94" s="82" t="s">
        <v>224</v>
      </c>
      <c r="D94" s="84">
        <v>485300</v>
      </c>
      <c r="E94" s="84">
        <v>0</v>
      </c>
      <c r="F94" s="84">
        <v>485300</v>
      </c>
    </row>
    <row r="95" spans="1:6" s="85" customFormat="1" ht="51" customHeight="1" outlineLevel="3">
      <c r="A95" s="83" t="s">
        <v>393</v>
      </c>
      <c r="B95" s="92" t="s">
        <v>25</v>
      </c>
      <c r="C95" s="82" t="s">
        <v>66</v>
      </c>
      <c r="D95" s="84">
        <v>4122000</v>
      </c>
      <c r="E95" s="84">
        <v>336830</v>
      </c>
      <c r="F95" s="84">
        <v>3785170</v>
      </c>
    </row>
    <row r="96" spans="1:6" s="85" customFormat="1" ht="46.5" customHeight="1" outlineLevel="3">
      <c r="A96" s="83" t="s">
        <v>429</v>
      </c>
      <c r="B96" s="92" t="s">
        <v>25</v>
      </c>
      <c r="C96" s="82" t="s">
        <v>428</v>
      </c>
      <c r="D96" s="84">
        <v>40531000</v>
      </c>
      <c r="E96" s="84">
        <v>0</v>
      </c>
      <c r="F96" s="84">
        <v>40531000</v>
      </c>
    </row>
    <row r="97" spans="1:6" s="85" customFormat="1" ht="48" customHeight="1" outlineLevel="3">
      <c r="A97" s="83" t="s">
        <v>394</v>
      </c>
      <c r="B97" s="92" t="s">
        <v>25</v>
      </c>
      <c r="C97" s="82" t="s">
        <v>67</v>
      </c>
      <c r="D97" s="84">
        <v>388723800</v>
      </c>
      <c r="E97" s="84">
        <v>33033128.37</v>
      </c>
      <c r="F97" s="84">
        <v>355690671.63</v>
      </c>
    </row>
    <row r="98" spans="1:6" s="85" customFormat="1" ht="45.75" customHeight="1" outlineLevel="3">
      <c r="A98" s="83" t="s">
        <v>395</v>
      </c>
      <c r="B98" s="92" t="s">
        <v>25</v>
      </c>
      <c r="C98" s="82" t="s">
        <v>68</v>
      </c>
      <c r="D98" s="84">
        <v>23833000</v>
      </c>
      <c r="E98" s="84">
        <v>0</v>
      </c>
      <c r="F98" s="84">
        <v>23833000</v>
      </c>
    </row>
    <row r="99" spans="1:6" s="85" customFormat="1" ht="70.5" customHeight="1" outlineLevel="3">
      <c r="A99" s="83" t="s">
        <v>396</v>
      </c>
      <c r="B99" s="92" t="s">
        <v>25</v>
      </c>
      <c r="C99" s="82" t="s">
        <v>69</v>
      </c>
      <c r="D99" s="84">
        <v>9651000</v>
      </c>
      <c r="E99" s="84">
        <v>1010130</v>
      </c>
      <c r="F99" s="84">
        <v>8640870</v>
      </c>
    </row>
    <row r="100" spans="1:6" s="85" customFormat="1" ht="49.5" outlineLevel="3">
      <c r="A100" s="83" t="s">
        <v>430</v>
      </c>
      <c r="B100" s="92" t="s">
        <v>25</v>
      </c>
      <c r="C100" s="82" t="s">
        <v>225</v>
      </c>
      <c r="D100" s="84">
        <v>1060800</v>
      </c>
      <c r="E100" s="84">
        <v>0</v>
      </c>
      <c r="F100" s="84">
        <v>1060800</v>
      </c>
    </row>
    <row r="101" spans="1:6" s="85" customFormat="1" ht="21.75" customHeight="1" outlineLevel="2">
      <c r="A101" s="83" t="s">
        <v>431</v>
      </c>
      <c r="B101" s="92" t="s">
        <v>25</v>
      </c>
      <c r="C101" s="82" t="s">
        <v>205</v>
      </c>
      <c r="D101" s="84">
        <v>25980000</v>
      </c>
      <c r="E101" s="84">
        <v>12990000</v>
      </c>
      <c r="F101" s="84">
        <v>12990000</v>
      </c>
    </row>
    <row r="102" spans="1:6" s="85" customFormat="1" ht="48" customHeight="1" outlineLevel="3">
      <c r="A102" s="83" t="s">
        <v>397</v>
      </c>
      <c r="B102" s="92" t="s">
        <v>25</v>
      </c>
      <c r="C102" s="82" t="s">
        <v>70</v>
      </c>
      <c r="D102" s="84">
        <v>25980000</v>
      </c>
      <c r="E102" s="84">
        <v>12990000</v>
      </c>
      <c r="F102" s="84">
        <v>12990000</v>
      </c>
    </row>
  </sheetData>
  <sheetProtection/>
  <autoFilter ref="A14:F102"/>
  <mergeCells count="11">
    <mergeCell ref="A10:F10"/>
    <mergeCell ref="E12:E13"/>
    <mergeCell ref="F12:F13"/>
    <mergeCell ref="A1:D1"/>
    <mergeCell ref="A3:D3"/>
    <mergeCell ref="A5:D5"/>
    <mergeCell ref="A7:D7"/>
    <mergeCell ref="A12:A13"/>
    <mergeCell ref="B12:B13"/>
    <mergeCell ref="C12:C13"/>
    <mergeCell ref="D12:D13"/>
  </mergeCells>
  <printOptions/>
  <pageMargins left="0.7874015748031497" right="0.35433070866141736" top="0.5905511811023623" bottom="0.4724409448818898" header="0.3937007874015748" footer="0.3937007874015748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2"/>
  <sheetViews>
    <sheetView showGridLines="0" view="pageBreakPreview" zoomScale="75" zoomScaleNormal="71" zoomScaleSheetLayoutView="75" zoomScalePageLayoutView="0" workbookViewId="0" topLeftCell="A409">
      <selection activeCell="A437" sqref="A437"/>
    </sheetView>
  </sheetViews>
  <sheetFormatPr defaultColWidth="9.00390625" defaultRowHeight="15.75" outlineLevelRow="4"/>
  <cols>
    <col min="1" max="1" width="55.75390625" style="29" customWidth="1"/>
    <col min="2" max="2" width="6.25390625" style="20" customWidth="1"/>
    <col min="3" max="3" width="3.50390625" style="62" bestFit="1" customWidth="1"/>
    <col min="4" max="4" width="4.375" style="62" bestFit="1" customWidth="1"/>
    <col min="5" max="5" width="7.125" style="62" bestFit="1" customWidth="1"/>
    <col min="6" max="6" width="3.50390625" style="62" bestFit="1" customWidth="1"/>
    <col min="7" max="8" width="16.625" style="81" customWidth="1"/>
    <col min="9" max="9" width="15.25390625" style="60" customWidth="1"/>
    <col min="10" max="10" width="0.6171875" style="20" customWidth="1"/>
    <col min="11" max="16384" width="8.625" style="20" customWidth="1"/>
  </cols>
  <sheetData>
    <row r="1" spans="1:7" ht="12.75">
      <c r="A1" s="113" t="s">
        <v>71</v>
      </c>
      <c r="B1" s="113"/>
      <c r="C1" s="113"/>
      <c r="D1" s="64"/>
      <c r="E1" s="64"/>
      <c r="F1" s="64"/>
      <c r="G1" s="79"/>
    </row>
    <row r="2" spans="1:9" s="23" customFormat="1" ht="37.5">
      <c r="A2" s="21" t="s">
        <v>13</v>
      </c>
      <c r="B2" s="15" t="s">
        <v>14</v>
      </c>
      <c r="C2" s="119" t="s">
        <v>72</v>
      </c>
      <c r="D2" s="120"/>
      <c r="E2" s="120"/>
      <c r="F2" s="120"/>
      <c r="G2" s="75" t="s">
        <v>16</v>
      </c>
      <c r="H2" s="75" t="s">
        <v>17</v>
      </c>
      <c r="I2" s="63" t="s">
        <v>18</v>
      </c>
    </row>
    <row r="3" spans="1:9" ht="12.75">
      <c r="A3" s="24" t="s">
        <v>19</v>
      </c>
      <c r="B3" s="24" t="s">
        <v>20</v>
      </c>
      <c r="C3" s="121">
        <v>3</v>
      </c>
      <c r="D3" s="122"/>
      <c r="E3" s="122"/>
      <c r="F3" s="122"/>
      <c r="G3" s="77" t="s">
        <v>22</v>
      </c>
      <c r="H3" s="77" t="s">
        <v>23</v>
      </c>
      <c r="I3" s="61" t="s">
        <v>24</v>
      </c>
    </row>
    <row r="4" spans="1:9" s="69" customFormat="1" ht="25.5">
      <c r="A4" s="76" t="s">
        <v>207</v>
      </c>
      <c r="B4" s="80" t="s">
        <v>73</v>
      </c>
      <c r="C4" s="123" t="s">
        <v>177</v>
      </c>
      <c r="D4" s="124"/>
      <c r="E4" s="124"/>
      <c r="F4" s="124"/>
      <c r="G4" s="100">
        <v>1838503103.17</v>
      </c>
      <c r="H4" s="100">
        <v>34341222.05</v>
      </c>
      <c r="I4" s="78">
        <f>G4-H4</f>
        <v>1804161881.1200001</v>
      </c>
    </row>
    <row r="5" spans="1:9" s="93" customFormat="1" ht="24.75">
      <c r="A5" s="107" t="s">
        <v>105</v>
      </c>
      <c r="B5" s="103" t="s">
        <v>73</v>
      </c>
      <c r="C5" s="96" t="s">
        <v>245</v>
      </c>
      <c r="D5" s="102" t="s">
        <v>227</v>
      </c>
      <c r="E5" s="102" t="s">
        <v>228</v>
      </c>
      <c r="F5" s="106" t="s">
        <v>229</v>
      </c>
      <c r="G5" s="97">
        <v>255860222</v>
      </c>
      <c r="H5" s="104">
        <v>2428000</v>
      </c>
      <c r="I5" s="94">
        <f>G5-H5</f>
        <v>253432222</v>
      </c>
    </row>
    <row r="6" spans="1:9" s="93" customFormat="1" ht="15" outlineLevel="1">
      <c r="A6" s="107" t="s">
        <v>112</v>
      </c>
      <c r="B6" s="95" t="s">
        <v>73</v>
      </c>
      <c r="C6" s="96" t="s">
        <v>245</v>
      </c>
      <c r="D6" s="102" t="s">
        <v>252</v>
      </c>
      <c r="E6" s="102" t="s">
        <v>228</v>
      </c>
      <c r="F6" s="106" t="s">
        <v>229</v>
      </c>
      <c r="G6" s="104">
        <v>111407689</v>
      </c>
      <c r="H6" s="104">
        <v>1636000</v>
      </c>
      <c r="I6" s="94">
        <f aca="true" t="shared" si="0" ref="I6:I69">G6-H6</f>
        <v>109771689</v>
      </c>
    </row>
    <row r="7" spans="1:9" s="93" customFormat="1" ht="15" outlineLevel="2">
      <c r="A7" s="107" t="s">
        <v>113</v>
      </c>
      <c r="B7" s="95" t="s">
        <v>73</v>
      </c>
      <c r="C7" s="96" t="s">
        <v>245</v>
      </c>
      <c r="D7" s="102" t="s">
        <v>253</v>
      </c>
      <c r="E7" s="102" t="s">
        <v>228</v>
      </c>
      <c r="F7" s="106" t="s">
        <v>229</v>
      </c>
      <c r="G7" s="104">
        <v>19631000</v>
      </c>
      <c r="H7" s="104">
        <v>1636000</v>
      </c>
      <c r="I7" s="94">
        <f t="shared" si="0"/>
        <v>17995000</v>
      </c>
    </row>
    <row r="8" spans="1:9" s="93" customFormat="1" ht="49.5" outlineLevel="3">
      <c r="A8" s="107" t="s">
        <v>114</v>
      </c>
      <c r="B8" s="95" t="s">
        <v>73</v>
      </c>
      <c r="C8" s="96" t="s">
        <v>245</v>
      </c>
      <c r="D8" s="102" t="s">
        <v>253</v>
      </c>
      <c r="E8" s="102" t="s">
        <v>254</v>
      </c>
      <c r="F8" s="106" t="s">
        <v>229</v>
      </c>
      <c r="G8" s="104">
        <v>19631000</v>
      </c>
      <c r="H8" s="104">
        <v>1636000</v>
      </c>
      <c r="I8" s="94">
        <f t="shared" si="0"/>
        <v>17995000</v>
      </c>
    </row>
    <row r="9" spans="1:9" s="93" customFormat="1" ht="15" outlineLevel="4">
      <c r="A9" s="107" t="s">
        <v>433</v>
      </c>
      <c r="B9" s="95" t="s">
        <v>73</v>
      </c>
      <c r="C9" s="96" t="s">
        <v>245</v>
      </c>
      <c r="D9" s="102" t="s">
        <v>253</v>
      </c>
      <c r="E9" s="102" t="s">
        <v>254</v>
      </c>
      <c r="F9" s="106" t="s">
        <v>434</v>
      </c>
      <c r="G9" s="104">
        <v>19631000</v>
      </c>
      <c r="H9" s="104">
        <v>1636000</v>
      </c>
      <c r="I9" s="94">
        <f t="shared" si="0"/>
        <v>17995000</v>
      </c>
    </row>
    <row r="10" spans="1:9" s="93" customFormat="1" ht="15" outlineLevel="2">
      <c r="A10" s="107" t="s">
        <v>435</v>
      </c>
      <c r="B10" s="95" t="s">
        <v>73</v>
      </c>
      <c r="C10" s="96" t="s">
        <v>245</v>
      </c>
      <c r="D10" s="102" t="s">
        <v>255</v>
      </c>
      <c r="E10" s="102" t="s">
        <v>228</v>
      </c>
      <c r="F10" s="106" t="s">
        <v>229</v>
      </c>
      <c r="G10" s="104">
        <v>91776689</v>
      </c>
      <c r="H10" s="104">
        <v>0</v>
      </c>
      <c r="I10" s="94">
        <f t="shared" si="0"/>
        <v>91776689</v>
      </c>
    </row>
    <row r="11" spans="1:9" s="93" customFormat="1" ht="124.5" outlineLevel="3">
      <c r="A11" s="107" t="s">
        <v>436</v>
      </c>
      <c r="B11" s="95" t="s">
        <v>73</v>
      </c>
      <c r="C11" s="96" t="s">
        <v>245</v>
      </c>
      <c r="D11" s="102" t="s">
        <v>255</v>
      </c>
      <c r="E11" s="102" t="s">
        <v>437</v>
      </c>
      <c r="F11" s="106" t="s">
        <v>229</v>
      </c>
      <c r="G11" s="104">
        <v>35688353</v>
      </c>
      <c r="H11" s="104">
        <v>0</v>
      </c>
      <c r="I11" s="94">
        <f t="shared" si="0"/>
        <v>35688353</v>
      </c>
    </row>
    <row r="12" spans="1:9" s="93" customFormat="1" ht="24.75" outlineLevel="4">
      <c r="A12" s="107" t="s">
        <v>438</v>
      </c>
      <c r="B12" s="95" t="s">
        <v>73</v>
      </c>
      <c r="C12" s="96" t="s">
        <v>245</v>
      </c>
      <c r="D12" s="102" t="s">
        <v>255</v>
      </c>
      <c r="E12" s="102" t="s">
        <v>437</v>
      </c>
      <c r="F12" s="106" t="s">
        <v>73</v>
      </c>
      <c r="G12" s="104">
        <v>35688353</v>
      </c>
      <c r="H12" s="104">
        <v>0</v>
      </c>
      <c r="I12" s="94">
        <f t="shared" si="0"/>
        <v>35688353</v>
      </c>
    </row>
    <row r="13" spans="1:9" s="93" customFormat="1" ht="15" outlineLevel="3">
      <c r="A13" s="107" t="s">
        <v>115</v>
      </c>
      <c r="B13" s="95" t="s">
        <v>73</v>
      </c>
      <c r="C13" s="96" t="s">
        <v>245</v>
      </c>
      <c r="D13" s="102" t="s">
        <v>255</v>
      </c>
      <c r="E13" s="102" t="s">
        <v>256</v>
      </c>
      <c r="F13" s="106" t="s">
        <v>229</v>
      </c>
      <c r="G13" s="104">
        <v>50271286</v>
      </c>
      <c r="H13" s="104">
        <v>0</v>
      </c>
      <c r="I13" s="94">
        <f t="shared" si="0"/>
        <v>50271286</v>
      </c>
    </row>
    <row r="14" spans="1:9" s="93" customFormat="1" ht="24.75" outlineLevel="4">
      <c r="A14" s="107" t="s">
        <v>438</v>
      </c>
      <c r="B14" s="95" t="s">
        <v>73</v>
      </c>
      <c r="C14" s="96" t="s">
        <v>245</v>
      </c>
      <c r="D14" s="102" t="s">
        <v>255</v>
      </c>
      <c r="E14" s="102" t="s">
        <v>256</v>
      </c>
      <c r="F14" s="106" t="s">
        <v>73</v>
      </c>
      <c r="G14" s="104">
        <v>50271286</v>
      </c>
      <c r="H14" s="104">
        <v>0</v>
      </c>
      <c r="I14" s="94">
        <f t="shared" si="0"/>
        <v>50271286</v>
      </c>
    </row>
    <row r="15" spans="1:9" s="93" customFormat="1" ht="24.75" outlineLevel="3">
      <c r="A15" s="107" t="s">
        <v>439</v>
      </c>
      <c r="B15" s="95" t="s">
        <v>73</v>
      </c>
      <c r="C15" s="96" t="s">
        <v>245</v>
      </c>
      <c r="D15" s="102" t="s">
        <v>255</v>
      </c>
      <c r="E15" s="102" t="s">
        <v>440</v>
      </c>
      <c r="F15" s="106" t="s">
        <v>229</v>
      </c>
      <c r="G15" s="104">
        <v>5817050</v>
      </c>
      <c r="H15" s="104">
        <v>0</v>
      </c>
      <c r="I15" s="94">
        <f t="shared" si="0"/>
        <v>5817050</v>
      </c>
    </row>
    <row r="16" spans="1:9" s="93" customFormat="1" ht="24.75" outlineLevel="4">
      <c r="A16" s="107" t="s">
        <v>438</v>
      </c>
      <c r="B16" s="95" t="s">
        <v>73</v>
      </c>
      <c r="C16" s="96" t="s">
        <v>245</v>
      </c>
      <c r="D16" s="102" t="s">
        <v>255</v>
      </c>
      <c r="E16" s="102" t="s">
        <v>440</v>
      </c>
      <c r="F16" s="106" t="s">
        <v>73</v>
      </c>
      <c r="G16" s="104">
        <v>5817050</v>
      </c>
      <c r="H16" s="104">
        <v>0</v>
      </c>
      <c r="I16" s="94">
        <f t="shared" si="0"/>
        <v>5817050</v>
      </c>
    </row>
    <row r="17" spans="1:9" s="93" customFormat="1" ht="15" outlineLevel="1">
      <c r="A17" s="107" t="s">
        <v>91</v>
      </c>
      <c r="B17" s="95" t="s">
        <v>73</v>
      </c>
      <c r="C17" s="96" t="s">
        <v>245</v>
      </c>
      <c r="D17" s="102" t="s">
        <v>230</v>
      </c>
      <c r="E17" s="102" t="s">
        <v>228</v>
      </c>
      <c r="F17" s="106" t="s">
        <v>229</v>
      </c>
      <c r="G17" s="104">
        <v>104726533</v>
      </c>
      <c r="H17" s="104">
        <v>792000</v>
      </c>
      <c r="I17" s="94">
        <f t="shared" si="0"/>
        <v>103934533</v>
      </c>
    </row>
    <row r="18" spans="1:9" s="93" customFormat="1" ht="15" outlineLevel="2">
      <c r="A18" s="107" t="s">
        <v>93</v>
      </c>
      <c r="B18" s="95" t="s">
        <v>73</v>
      </c>
      <c r="C18" s="96" t="s">
        <v>245</v>
      </c>
      <c r="D18" s="102" t="s">
        <v>232</v>
      </c>
      <c r="E18" s="102" t="s">
        <v>228</v>
      </c>
      <c r="F18" s="106" t="s">
        <v>229</v>
      </c>
      <c r="G18" s="104">
        <v>10511000</v>
      </c>
      <c r="H18" s="104">
        <v>792000</v>
      </c>
      <c r="I18" s="94">
        <f t="shared" si="0"/>
        <v>9719000</v>
      </c>
    </row>
    <row r="19" spans="1:9" s="93" customFormat="1" ht="24.75" outlineLevel="3">
      <c r="A19" s="107" t="s">
        <v>119</v>
      </c>
      <c r="B19" s="95" t="s">
        <v>73</v>
      </c>
      <c r="C19" s="96" t="s">
        <v>245</v>
      </c>
      <c r="D19" s="102" t="s">
        <v>232</v>
      </c>
      <c r="E19" s="102" t="s">
        <v>260</v>
      </c>
      <c r="F19" s="106" t="s">
        <v>229</v>
      </c>
      <c r="G19" s="104">
        <v>1000000</v>
      </c>
      <c r="H19" s="104">
        <v>0</v>
      </c>
      <c r="I19" s="94">
        <f t="shared" si="0"/>
        <v>1000000</v>
      </c>
    </row>
    <row r="20" spans="1:9" s="93" customFormat="1" ht="15" outlineLevel="4">
      <c r="A20" s="107" t="s">
        <v>433</v>
      </c>
      <c r="B20" s="95" t="s">
        <v>73</v>
      </c>
      <c r="C20" s="96" t="s">
        <v>245</v>
      </c>
      <c r="D20" s="102" t="s">
        <v>232</v>
      </c>
      <c r="E20" s="102" t="s">
        <v>260</v>
      </c>
      <c r="F20" s="106" t="s">
        <v>434</v>
      </c>
      <c r="G20" s="104">
        <v>1000000</v>
      </c>
      <c r="H20" s="104">
        <v>0</v>
      </c>
      <c r="I20" s="94">
        <f t="shared" si="0"/>
        <v>1000000</v>
      </c>
    </row>
    <row r="21" spans="1:9" s="93" customFormat="1" ht="24.75" outlineLevel="3">
      <c r="A21" s="107" t="s">
        <v>120</v>
      </c>
      <c r="B21" s="95" t="s">
        <v>73</v>
      </c>
      <c r="C21" s="96" t="s">
        <v>245</v>
      </c>
      <c r="D21" s="102" t="s">
        <v>232</v>
      </c>
      <c r="E21" s="102" t="s">
        <v>261</v>
      </c>
      <c r="F21" s="106" t="s">
        <v>229</v>
      </c>
      <c r="G21" s="104">
        <v>9511000</v>
      </c>
      <c r="H21" s="104">
        <v>792000</v>
      </c>
      <c r="I21" s="94">
        <f t="shared" si="0"/>
        <v>8719000</v>
      </c>
    </row>
    <row r="22" spans="1:9" s="93" customFormat="1" ht="15" outlineLevel="4">
      <c r="A22" s="107" t="s">
        <v>433</v>
      </c>
      <c r="B22" s="95" t="s">
        <v>73</v>
      </c>
      <c r="C22" s="96" t="s">
        <v>245</v>
      </c>
      <c r="D22" s="102" t="s">
        <v>232</v>
      </c>
      <c r="E22" s="102" t="s">
        <v>261</v>
      </c>
      <c r="F22" s="106" t="s">
        <v>434</v>
      </c>
      <c r="G22" s="104">
        <v>9511000</v>
      </c>
      <c r="H22" s="104">
        <v>792000</v>
      </c>
      <c r="I22" s="94">
        <f t="shared" si="0"/>
        <v>8719000</v>
      </c>
    </row>
    <row r="23" spans="1:9" s="93" customFormat="1" ht="15" outlineLevel="2">
      <c r="A23" s="107" t="s">
        <v>94</v>
      </c>
      <c r="B23" s="95" t="s">
        <v>73</v>
      </c>
      <c r="C23" s="96" t="s">
        <v>245</v>
      </c>
      <c r="D23" s="102" t="s">
        <v>233</v>
      </c>
      <c r="E23" s="102" t="s">
        <v>228</v>
      </c>
      <c r="F23" s="106" t="s">
        <v>229</v>
      </c>
      <c r="G23" s="104">
        <v>94215533</v>
      </c>
      <c r="H23" s="104">
        <v>0</v>
      </c>
      <c r="I23" s="94">
        <f t="shared" si="0"/>
        <v>94215533</v>
      </c>
    </row>
    <row r="24" spans="1:9" s="93" customFormat="1" ht="15" outlineLevel="3">
      <c r="A24" s="107" t="s">
        <v>121</v>
      </c>
      <c r="B24" s="95" t="s">
        <v>73</v>
      </c>
      <c r="C24" s="96" t="s">
        <v>245</v>
      </c>
      <c r="D24" s="102" t="s">
        <v>233</v>
      </c>
      <c r="E24" s="102" t="s">
        <v>262</v>
      </c>
      <c r="F24" s="106" t="s">
        <v>229</v>
      </c>
      <c r="G24" s="104">
        <v>4830533</v>
      </c>
      <c r="H24" s="104">
        <v>0</v>
      </c>
      <c r="I24" s="94">
        <f t="shared" si="0"/>
        <v>4830533</v>
      </c>
    </row>
    <row r="25" spans="1:9" s="93" customFormat="1" ht="24.75" outlineLevel="4">
      <c r="A25" s="107" t="s">
        <v>438</v>
      </c>
      <c r="B25" s="95" t="s">
        <v>73</v>
      </c>
      <c r="C25" s="96" t="s">
        <v>245</v>
      </c>
      <c r="D25" s="102" t="s">
        <v>233</v>
      </c>
      <c r="E25" s="102" t="s">
        <v>262</v>
      </c>
      <c r="F25" s="106" t="s">
        <v>73</v>
      </c>
      <c r="G25" s="104">
        <v>4830533</v>
      </c>
      <c r="H25" s="104">
        <v>0</v>
      </c>
      <c r="I25" s="94">
        <f t="shared" si="0"/>
        <v>4830533</v>
      </c>
    </row>
    <row r="26" spans="1:9" s="93" customFormat="1" ht="15" outlineLevel="3">
      <c r="A26" s="107" t="s">
        <v>122</v>
      </c>
      <c r="B26" s="95" t="s">
        <v>73</v>
      </c>
      <c r="C26" s="96" t="s">
        <v>245</v>
      </c>
      <c r="D26" s="102" t="s">
        <v>233</v>
      </c>
      <c r="E26" s="102" t="s">
        <v>263</v>
      </c>
      <c r="F26" s="106" t="s">
        <v>229</v>
      </c>
      <c r="G26" s="104">
        <v>2673000</v>
      </c>
      <c r="H26" s="104">
        <v>0</v>
      </c>
      <c r="I26" s="94">
        <f t="shared" si="0"/>
        <v>2673000</v>
      </c>
    </row>
    <row r="27" spans="1:9" s="93" customFormat="1" ht="24.75" outlineLevel="4">
      <c r="A27" s="107" t="s">
        <v>438</v>
      </c>
      <c r="B27" s="95" t="s">
        <v>73</v>
      </c>
      <c r="C27" s="96" t="s">
        <v>245</v>
      </c>
      <c r="D27" s="102" t="s">
        <v>233</v>
      </c>
      <c r="E27" s="102" t="s">
        <v>263</v>
      </c>
      <c r="F27" s="106" t="s">
        <v>73</v>
      </c>
      <c r="G27" s="104">
        <v>2673000</v>
      </c>
      <c r="H27" s="104">
        <v>0</v>
      </c>
      <c r="I27" s="94">
        <f t="shared" si="0"/>
        <v>2673000</v>
      </c>
    </row>
    <row r="28" spans="1:9" s="93" customFormat="1" ht="15" outlineLevel="3">
      <c r="A28" s="107" t="s">
        <v>123</v>
      </c>
      <c r="B28" s="95" t="s">
        <v>73</v>
      </c>
      <c r="C28" s="96" t="s">
        <v>245</v>
      </c>
      <c r="D28" s="102" t="s">
        <v>233</v>
      </c>
      <c r="E28" s="102" t="s">
        <v>264</v>
      </c>
      <c r="F28" s="106" t="s">
        <v>229</v>
      </c>
      <c r="G28" s="104">
        <v>1930000</v>
      </c>
      <c r="H28" s="104">
        <v>0</v>
      </c>
      <c r="I28" s="94">
        <f t="shared" si="0"/>
        <v>1930000</v>
      </c>
    </row>
    <row r="29" spans="1:9" s="93" customFormat="1" ht="24.75" outlineLevel="4">
      <c r="A29" s="107" t="s">
        <v>438</v>
      </c>
      <c r="B29" s="95" t="s">
        <v>73</v>
      </c>
      <c r="C29" s="96" t="s">
        <v>245</v>
      </c>
      <c r="D29" s="102" t="s">
        <v>233</v>
      </c>
      <c r="E29" s="102" t="s">
        <v>264</v>
      </c>
      <c r="F29" s="106" t="s">
        <v>73</v>
      </c>
      <c r="G29" s="104">
        <v>1930000</v>
      </c>
      <c r="H29" s="104">
        <v>0</v>
      </c>
      <c r="I29" s="94">
        <f t="shared" si="0"/>
        <v>1930000</v>
      </c>
    </row>
    <row r="30" spans="1:9" s="93" customFormat="1" ht="24.75" outlineLevel="3">
      <c r="A30" s="107" t="s">
        <v>124</v>
      </c>
      <c r="B30" s="95" t="s">
        <v>73</v>
      </c>
      <c r="C30" s="96" t="s">
        <v>245</v>
      </c>
      <c r="D30" s="102" t="s">
        <v>233</v>
      </c>
      <c r="E30" s="102" t="s">
        <v>265</v>
      </c>
      <c r="F30" s="106" t="s">
        <v>229</v>
      </c>
      <c r="G30" s="104">
        <v>2967000</v>
      </c>
      <c r="H30" s="104">
        <v>0</v>
      </c>
      <c r="I30" s="94">
        <f t="shared" si="0"/>
        <v>2967000</v>
      </c>
    </row>
    <row r="31" spans="1:9" s="93" customFormat="1" ht="24.75" outlineLevel="4">
      <c r="A31" s="107" t="s">
        <v>438</v>
      </c>
      <c r="B31" s="95" t="s">
        <v>73</v>
      </c>
      <c r="C31" s="96" t="s">
        <v>245</v>
      </c>
      <c r="D31" s="102" t="s">
        <v>233</v>
      </c>
      <c r="E31" s="102" t="s">
        <v>265</v>
      </c>
      <c r="F31" s="106" t="s">
        <v>73</v>
      </c>
      <c r="G31" s="104">
        <v>2967000</v>
      </c>
      <c r="H31" s="104">
        <v>0</v>
      </c>
      <c r="I31" s="94">
        <f t="shared" si="0"/>
        <v>2967000</v>
      </c>
    </row>
    <row r="32" spans="1:9" s="93" customFormat="1" ht="37.5" outlineLevel="3">
      <c r="A32" s="107" t="s">
        <v>125</v>
      </c>
      <c r="B32" s="95" t="s">
        <v>73</v>
      </c>
      <c r="C32" s="96" t="s">
        <v>245</v>
      </c>
      <c r="D32" s="102" t="s">
        <v>233</v>
      </c>
      <c r="E32" s="102" t="s">
        <v>266</v>
      </c>
      <c r="F32" s="106" t="s">
        <v>229</v>
      </c>
      <c r="G32" s="104">
        <v>9854000</v>
      </c>
      <c r="H32" s="104">
        <v>0</v>
      </c>
      <c r="I32" s="94">
        <f t="shared" si="0"/>
        <v>9854000</v>
      </c>
    </row>
    <row r="33" spans="1:9" s="93" customFormat="1" ht="24.75" outlineLevel="4">
      <c r="A33" s="107" t="s">
        <v>438</v>
      </c>
      <c r="B33" s="95" t="s">
        <v>73</v>
      </c>
      <c r="C33" s="96" t="s">
        <v>245</v>
      </c>
      <c r="D33" s="102" t="s">
        <v>233</v>
      </c>
      <c r="E33" s="102" t="s">
        <v>266</v>
      </c>
      <c r="F33" s="106" t="s">
        <v>73</v>
      </c>
      <c r="G33" s="104">
        <v>9854000</v>
      </c>
      <c r="H33" s="104">
        <v>0</v>
      </c>
      <c r="I33" s="94">
        <f t="shared" si="0"/>
        <v>9854000</v>
      </c>
    </row>
    <row r="34" spans="1:9" s="93" customFormat="1" ht="37.5" outlineLevel="3">
      <c r="A34" s="107" t="s">
        <v>441</v>
      </c>
      <c r="B34" s="95" t="s">
        <v>73</v>
      </c>
      <c r="C34" s="96" t="s">
        <v>245</v>
      </c>
      <c r="D34" s="102" t="s">
        <v>233</v>
      </c>
      <c r="E34" s="102" t="s">
        <v>442</v>
      </c>
      <c r="F34" s="106" t="s">
        <v>229</v>
      </c>
      <c r="G34" s="104">
        <v>4224000</v>
      </c>
      <c r="H34" s="104">
        <v>0</v>
      </c>
      <c r="I34" s="94">
        <f t="shared" si="0"/>
        <v>4224000</v>
      </c>
    </row>
    <row r="35" spans="1:9" s="93" customFormat="1" ht="24.75" outlineLevel="4">
      <c r="A35" s="107" t="s">
        <v>438</v>
      </c>
      <c r="B35" s="95" t="s">
        <v>73</v>
      </c>
      <c r="C35" s="96" t="s">
        <v>245</v>
      </c>
      <c r="D35" s="102" t="s">
        <v>233</v>
      </c>
      <c r="E35" s="102" t="s">
        <v>442</v>
      </c>
      <c r="F35" s="106" t="s">
        <v>73</v>
      </c>
      <c r="G35" s="104">
        <v>4224000</v>
      </c>
      <c r="H35" s="104">
        <v>0</v>
      </c>
      <c r="I35" s="94">
        <f t="shared" si="0"/>
        <v>4224000</v>
      </c>
    </row>
    <row r="36" spans="1:9" s="93" customFormat="1" ht="37.5" outlineLevel="3">
      <c r="A36" s="107" t="s">
        <v>126</v>
      </c>
      <c r="B36" s="95" t="s">
        <v>73</v>
      </c>
      <c r="C36" s="96" t="s">
        <v>245</v>
      </c>
      <c r="D36" s="102" t="s">
        <v>233</v>
      </c>
      <c r="E36" s="102" t="s">
        <v>267</v>
      </c>
      <c r="F36" s="106" t="s">
        <v>229</v>
      </c>
      <c r="G36" s="104">
        <v>52352000</v>
      </c>
      <c r="H36" s="104">
        <v>0</v>
      </c>
      <c r="I36" s="94">
        <f t="shared" si="0"/>
        <v>52352000</v>
      </c>
    </row>
    <row r="37" spans="1:9" s="93" customFormat="1" ht="24.75" outlineLevel="4">
      <c r="A37" s="107" t="s">
        <v>438</v>
      </c>
      <c r="B37" s="95" t="s">
        <v>73</v>
      </c>
      <c r="C37" s="96" t="s">
        <v>245</v>
      </c>
      <c r="D37" s="102" t="s">
        <v>233</v>
      </c>
      <c r="E37" s="102" t="s">
        <v>267</v>
      </c>
      <c r="F37" s="106" t="s">
        <v>73</v>
      </c>
      <c r="G37" s="104">
        <v>52352000</v>
      </c>
      <c r="H37" s="104">
        <v>0</v>
      </c>
      <c r="I37" s="94">
        <f t="shared" si="0"/>
        <v>52352000</v>
      </c>
    </row>
    <row r="38" spans="1:9" s="93" customFormat="1" ht="112.5" outlineLevel="3">
      <c r="A38" s="107" t="s">
        <v>443</v>
      </c>
      <c r="B38" s="95" t="s">
        <v>73</v>
      </c>
      <c r="C38" s="96" t="s">
        <v>245</v>
      </c>
      <c r="D38" s="102" t="s">
        <v>233</v>
      </c>
      <c r="E38" s="102" t="s">
        <v>444</v>
      </c>
      <c r="F38" s="106" t="s">
        <v>229</v>
      </c>
      <c r="G38" s="104">
        <v>12852000</v>
      </c>
      <c r="H38" s="104">
        <v>0</v>
      </c>
      <c r="I38" s="94">
        <f t="shared" si="0"/>
        <v>12852000</v>
      </c>
    </row>
    <row r="39" spans="1:9" s="93" customFormat="1" ht="24.75" outlineLevel="4">
      <c r="A39" s="107" t="s">
        <v>438</v>
      </c>
      <c r="B39" s="95" t="s">
        <v>73</v>
      </c>
      <c r="C39" s="96" t="s">
        <v>245</v>
      </c>
      <c r="D39" s="102" t="s">
        <v>233</v>
      </c>
      <c r="E39" s="102" t="s">
        <v>444</v>
      </c>
      <c r="F39" s="106" t="s">
        <v>73</v>
      </c>
      <c r="G39" s="104">
        <v>12852000</v>
      </c>
      <c r="H39" s="104">
        <v>0</v>
      </c>
      <c r="I39" s="94">
        <f t="shared" si="0"/>
        <v>12852000</v>
      </c>
    </row>
    <row r="40" spans="1:9" s="93" customFormat="1" ht="75" outlineLevel="3">
      <c r="A40" s="107" t="s">
        <v>445</v>
      </c>
      <c r="B40" s="95" t="s">
        <v>73</v>
      </c>
      <c r="C40" s="96" t="s">
        <v>245</v>
      </c>
      <c r="D40" s="102" t="s">
        <v>233</v>
      </c>
      <c r="E40" s="102" t="s">
        <v>446</v>
      </c>
      <c r="F40" s="106" t="s">
        <v>229</v>
      </c>
      <c r="G40" s="104">
        <v>2533000</v>
      </c>
      <c r="H40" s="104">
        <v>0</v>
      </c>
      <c r="I40" s="94">
        <f t="shared" si="0"/>
        <v>2533000</v>
      </c>
    </row>
    <row r="41" spans="1:9" s="93" customFormat="1" ht="15" outlineLevel="4">
      <c r="A41" s="107" t="s">
        <v>433</v>
      </c>
      <c r="B41" s="95" t="s">
        <v>73</v>
      </c>
      <c r="C41" s="96" t="s">
        <v>245</v>
      </c>
      <c r="D41" s="102" t="s">
        <v>233</v>
      </c>
      <c r="E41" s="102" t="s">
        <v>446</v>
      </c>
      <c r="F41" s="106" t="s">
        <v>434</v>
      </c>
      <c r="G41" s="104">
        <v>2533000</v>
      </c>
      <c r="H41" s="104">
        <v>0</v>
      </c>
      <c r="I41" s="94">
        <f t="shared" si="0"/>
        <v>2533000</v>
      </c>
    </row>
    <row r="42" spans="1:9" s="93" customFormat="1" ht="15" outlineLevel="1">
      <c r="A42" s="107" t="s">
        <v>127</v>
      </c>
      <c r="B42" s="95" t="s">
        <v>73</v>
      </c>
      <c r="C42" s="96" t="s">
        <v>245</v>
      </c>
      <c r="D42" s="102" t="s">
        <v>268</v>
      </c>
      <c r="E42" s="102" t="s">
        <v>228</v>
      </c>
      <c r="F42" s="106" t="s">
        <v>229</v>
      </c>
      <c r="G42" s="104">
        <v>2957000</v>
      </c>
      <c r="H42" s="104">
        <v>0</v>
      </c>
      <c r="I42" s="94">
        <f t="shared" si="0"/>
        <v>2957000</v>
      </c>
    </row>
    <row r="43" spans="1:9" s="93" customFormat="1" ht="24.75" outlineLevel="2">
      <c r="A43" s="107" t="s">
        <v>128</v>
      </c>
      <c r="B43" s="95" t="s">
        <v>73</v>
      </c>
      <c r="C43" s="96" t="s">
        <v>245</v>
      </c>
      <c r="D43" s="102" t="s">
        <v>269</v>
      </c>
      <c r="E43" s="102" t="s">
        <v>228</v>
      </c>
      <c r="F43" s="106" t="s">
        <v>229</v>
      </c>
      <c r="G43" s="104">
        <v>2957000</v>
      </c>
      <c r="H43" s="104">
        <v>0</v>
      </c>
      <c r="I43" s="94">
        <f t="shared" si="0"/>
        <v>2957000</v>
      </c>
    </row>
    <row r="44" spans="1:9" s="93" customFormat="1" ht="37.5" outlineLevel="3">
      <c r="A44" s="107" t="s">
        <v>447</v>
      </c>
      <c r="B44" s="95" t="s">
        <v>73</v>
      </c>
      <c r="C44" s="96" t="s">
        <v>245</v>
      </c>
      <c r="D44" s="102" t="s">
        <v>269</v>
      </c>
      <c r="E44" s="102" t="s">
        <v>270</v>
      </c>
      <c r="F44" s="106" t="s">
        <v>229</v>
      </c>
      <c r="G44" s="104">
        <v>2957000</v>
      </c>
      <c r="H44" s="104">
        <v>0</v>
      </c>
      <c r="I44" s="94">
        <f t="shared" si="0"/>
        <v>2957000</v>
      </c>
    </row>
    <row r="45" spans="1:9" s="93" customFormat="1" ht="24.75" outlineLevel="4">
      <c r="A45" s="107" t="s">
        <v>438</v>
      </c>
      <c r="B45" s="95" t="s">
        <v>73</v>
      </c>
      <c r="C45" s="96" t="s">
        <v>245</v>
      </c>
      <c r="D45" s="102" t="s">
        <v>269</v>
      </c>
      <c r="E45" s="102" t="s">
        <v>270</v>
      </c>
      <c r="F45" s="106" t="s">
        <v>73</v>
      </c>
      <c r="G45" s="104">
        <v>2957000</v>
      </c>
      <c r="H45" s="104">
        <v>0</v>
      </c>
      <c r="I45" s="94">
        <f t="shared" si="0"/>
        <v>2957000</v>
      </c>
    </row>
    <row r="46" spans="1:9" s="93" customFormat="1" ht="15" outlineLevel="1">
      <c r="A46" s="107" t="s">
        <v>100</v>
      </c>
      <c r="B46" s="95" t="s">
        <v>73</v>
      </c>
      <c r="C46" s="96" t="s">
        <v>245</v>
      </c>
      <c r="D46" s="102" t="s">
        <v>240</v>
      </c>
      <c r="E46" s="102" t="s">
        <v>228</v>
      </c>
      <c r="F46" s="106" t="s">
        <v>229</v>
      </c>
      <c r="G46" s="104">
        <v>36769000</v>
      </c>
      <c r="H46" s="104">
        <v>0</v>
      </c>
      <c r="I46" s="94">
        <f t="shared" si="0"/>
        <v>36769000</v>
      </c>
    </row>
    <row r="47" spans="1:9" s="93" customFormat="1" ht="15" outlineLevel="2">
      <c r="A47" s="107" t="s">
        <v>135</v>
      </c>
      <c r="B47" s="95" t="s">
        <v>73</v>
      </c>
      <c r="C47" s="96" t="s">
        <v>245</v>
      </c>
      <c r="D47" s="102" t="s">
        <v>279</v>
      </c>
      <c r="E47" s="102" t="s">
        <v>228</v>
      </c>
      <c r="F47" s="106" t="s">
        <v>229</v>
      </c>
      <c r="G47" s="104">
        <v>36769000</v>
      </c>
      <c r="H47" s="104">
        <v>0</v>
      </c>
      <c r="I47" s="94">
        <f t="shared" si="0"/>
        <v>36769000</v>
      </c>
    </row>
    <row r="48" spans="1:9" s="93" customFormat="1" ht="112.5" outlineLevel="3">
      <c r="A48" s="107" t="s">
        <v>448</v>
      </c>
      <c r="B48" s="95" t="s">
        <v>73</v>
      </c>
      <c r="C48" s="96" t="s">
        <v>245</v>
      </c>
      <c r="D48" s="102" t="s">
        <v>279</v>
      </c>
      <c r="E48" s="102" t="s">
        <v>449</v>
      </c>
      <c r="F48" s="106" t="s">
        <v>229</v>
      </c>
      <c r="G48" s="104">
        <v>36769000</v>
      </c>
      <c r="H48" s="104">
        <v>0</v>
      </c>
      <c r="I48" s="94">
        <f t="shared" si="0"/>
        <v>36769000</v>
      </c>
    </row>
    <row r="49" spans="1:9" s="93" customFormat="1" ht="15" outlineLevel="4">
      <c r="A49" s="107" t="s">
        <v>450</v>
      </c>
      <c r="B49" s="95" t="s">
        <v>73</v>
      </c>
      <c r="C49" s="96" t="s">
        <v>245</v>
      </c>
      <c r="D49" s="102" t="s">
        <v>279</v>
      </c>
      <c r="E49" s="102" t="s">
        <v>449</v>
      </c>
      <c r="F49" s="106" t="s">
        <v>451</v>
      </c>
      <c r="G49" s="104">
        <v>36769000</v>
      </c>
      <c r="H49" s="104">
        <v>0</v>
      </c>
      <c r="I49" s="94">
        <f t="shared" si="0"/>
        <v>36769000</v>
      </c>
    </row>
    <row r="50" spans="1:9" s="93" customFormat="1" ht="24.75">
      <c r="A50" s="107" t="s">
        <v>452</v>
      </c>
      <c r="B50" s="95" t="s">
        <v>73</v>
      </c>
      <c r="C50" s="96" t="s">
        <v>453</v>
      </c>
      <c r="D50" s="102" t="s">
        <v>227</v>
      </c>
      <c r="E50" s="102" t="s">
        <v>228</v>
      </c>
      <c r="F50" s="106" t="s">
        <v>229</v>
      </c>
      <c r="G50" s="104">
        <v>281457408.67</v>
      </c>
      <c r="H50" s="104">
        <v>0</v>
      </c>
      <c r="I50" s="94">
        <f t="shared" si="0"/>
        <v>281457408.67</v>
      </c>
    </row>
    <row r="51" spans="1:9" s="93" customFormat="1" ht="15" outlineLevel="1">
      <c r="A51" s="107" t="s">
        <v>106</v>
      </c>
      <c r="B51" s="95" t="s">
        <v>73</v>
      </c>
      <c r="C51" s="96" t="s">
        <v>453</v>
      </c>
      <c r="D51" s="102" t="s">
        <v>246</v>
      </c>
      <c r="E51" s="102" t="s">
        <v>228</v>
      </c>
      <c r="F51" s="106" t="s">
        <v>229</v>
      </c>
      <c r="G51" s="104">
        <v>1252544.7</v>
      </c>
      <c r="H51" s="104">
        <v>0</v>
      </c>
      <c r="I51" s="94">
        <f t="shared" si="0"/>
        <v>1252544.7</v>
      </c>
    </row>
    <row r="52" spans="1:9" s="93" customFormat="1" ht="15" outlineLevel="2">
      <c r="A52" s="107" t="s">
        <v>111</v>
      </c>
      <c r="B52" s="95" t="s">
        <v>73</v>
      </c>
      <c r="C52" s="96" t="s">
        <v>453</v>
      </c>
      <c r="D52" s="102" t="s">
        <v>251</v>
      </c>
      <c r="E52" s="102" t="s">
        <v>228</v>
      </c>
      <c r="F52" s="106" t="s">
        <v>229</v>
      </c>
      <c r="G52" s="104">
        <v>1252544.7</v>
      </c>
      <c r="H52" s="104">
        <v>0</v>
      </c>
      <c r="I52" s="94">
        <f t="shared" si="0"/>
        <v>1252544.7</v>
      </c>
    </row>
    <row r="53" spans="1:9" s="93" customFormat="1" ht="49.5" outlineLevel="3">
      <c r="A53" s="107" t="s">
        <v>129</v>
      </c>
      <c r="B53" s="95" t="s">
        <v>73</v>
      </c>
      <c r="C53" s="96" t="s">
        <v>453</v>
      </c>
      <c r="D53" s="102" t="s">
        <v>251</v>
      </c>
      <c r="E53" s="102" t="s">
        <v>271</v>
      </c>
      <c r="F53" s="106" t="s">
        <v>229</v>
      </c>
      <c r="G53" s="104">
        <v>1200000</v>
      </c>
      <c r="H53" s="104">
        <v>0</v>
      </c>
      <c r="I53" s="94">
        <f t="shared" si="0"/>
        <v>1200000</v>
      </c>
    </row>
    <row r="54" spans="1:9" s="93" customFormat="1" ht="24.75" outlineLevel="4">
      <c r="A54" s="107" t="s">
        <v>438</v>
      </c>
      <c r="B54" s="95" t="s">
        <v>73</v>
      </c>
      <c r="C54" s="96" t="s">
        <v>453</v>
      </c>
      <c r="D54" s="102" t="s">
        <v>251</v>
      </c>
      <c r="E54" s="102" t="s">
        <v>271</v>
      </c>
      <c r="F54" s="106" t="s">
        <v>73</v>
      </c>
      <c r="G54" s="104">
        <v>1200000</v>
      </c>
      <c r="H54" s="104">
        <v>0</v>
      </c>
      <c r="I54" s="94">
        <f t="shared" si="0"/>
        <v>1200000</v>
      </c>
    </row>
    <row r="55" spans="1:9" s="93" customFormat="1" ht="87" outlineLevel="3">
      <c r="A55" s="107" t="s">
        <v>454</v>
      </c>
      <c r="B55" s="95" t="s">
        <v>73</v>
      </c>
      <c r="C55" s="96" t="s">
        <v>453</v>
      </c>
      <c r="D55" s="102" t="s">
        <v>251</v>
      </c>
      <c r="E55" s="102" t="s">
        <v>455</v>
      </c>
      <c r="F55" s="106" t="s">
        <v>229</v>
      </c>
      <c r="G55" s="104">
        <v>52544.7</v>
      </c>
      <c r="H55" s="104">
        <v>0</v>
      </c>
      <c r="I55" s="94">
        <f t="shared" si="0"/>
        <v>52544.7</v>
      </c>
    </row>
    <row r="56" spans="1:9" s="93" customFormat="1" ht="24.75" outlineLevel="4">
      <c r="A56" s="107" t="s">
        <v>438</v>
      </c>
      <c r="B56" s="95" t="s">
        <v>73</v>
      </c>
      <c r="C56" s="96" t="s">
        <v>453</v>
      </c>
      <c r="D56" s="102" t="s">
        <v>251</v>
      </c>
      <c r="E56" s="102" t="s">
        <v>455</v>
      </c>
      <c r="F56" s="106" t="s">
        <v>73</v>
      </c>
      <c r="G56" s="104">
        <v>52544.7</v>
      </c>
      <c r="H56" s="104">
        <v>0</v>
      </c>
      <c r="I56" s="94">
        <f t="shared" si="0"/>
        <v>52544.7</v>
      </c>
    </row>
    <row r="57" spans="1:9" s="93" customFormat="1" ht="15" outlineLevel="1">
      <c r="A57" s="107" t="s">
        <v>112</v>
      </c>
      <c r="B57" s="95" t="s">
        <v>73</v>
      </c>
      <c r="C57" s="96" t="s">
        <v>453</v>
      </c>
      <c r="D57" s="102" t="s">
        <v>252</v>
      </c>
      <c r="E57" s="102" t="s">
        <v>228</v>
      </c>
      <c r="F57" s="106" t="s">
        <v>229</v>
      </c>
      <c r="G57" s="104">
        <v>2580000</v>
      </c>
      <c r="H57" s="104">
        <v>0</v>
      </c>
      <c r="I57" s="94">
        <f t="shared" si="0"/>
        <v>2580000</v>
      </c>
    </row>
    <row r="58" spans="1:9" s="93" customFormat="1" ht="15" outlineLevel="2">
      <c r="A58" s="107" t="s">
        <v>116</v>
      </c>
      <c r="B58" s="95" t="s">
        <v>73</v>
      </c>
      <c r="C58" s="96" t="s">
        <v>453</v>
      </c>
      <c r="D58" s="102" t="s">
        <v>257</v>
      </c>
      <c r="E58" s="102" t="s">
        <v>228</v>
      </c>
      <c r="F58" s="106" t="s">
        <v>229</v>
      </c>
      <c r="G58" s="104">
        <v>2580000</v>
      </c>
      <c r="H58" s="104">
        <v>0</v>
      </c>
      <c r="I58" s="94">
        <f t="shared" si="0"/>
        <v>2580000</v>
      </c>
    </row>
    <row r="59" spans="1:9" s="93" customFormat="1" ht="75" outlineLevel="3">
      <c r="A59" s="107" t="s">
        <v>145</v>
      </c>
      <c r="B59" s="95" t="s">
        <v>73</v>
      </c>
      <c r="C59" s="96" t="s">
        <v>453</v>
      </c>
      <c r="D59" s="102" t="s">
        <v>257</v>
      </c>
      <c r="E59" s="102" t="s">
        <v>286</v>
      </c>
      <c r="F59" s="106" t="s">
        <v>229</v>
      </c>
      <c r="G59" s="104">
        <v>2580000</v>
      </c>
      <c r="H59" s="104">
        <v>0</v>
      </c>
      <c r="I59" s="94">
        <f t="shared" si="0"/>
        <v>2580000</v>
      </c>
    </row>
    <row r="60" spans="1:9" s="93" customFormat="1" ht="24.75" outlineLevel="4">
      <c r="A60" s="107" t="s">
        <v>438</v>
      </c>
      <c r="B60" s="95" t="s">
        <v>73</v>
      </c>
      <c r="C60" s="96" t="s">
        <v>453</v>
      </c>
      <c r="D60" s="102" t="s">
        <v>257</v>
      </c>
      <c r="E60" s="102" t="s">
        <v>286</v>
      </c>
      <c r="F60" s="106" t="s">
        <v>73</v>
      </c>
      <c r="G60" s="104">
        <v>2580000</v>
      </c>
      <c r="H60" s="104">
        <v>0</v>
      </c>
      <c r="I60" s="94">
        <f t="shared" si="0"/>
        <v>2580000</v>
      </c>
    </row>
    <row r="61" spans="1:9" s="93" customFormat="1" ht="15" outlineLevel="1">
      <c r="A61" s="107" t="s">
        <v>91</v>
      </c>
      <c r="B61" s="95" t="s">
        <v>73</v>
      </c>
      <c r="C61" s="96" t="s">
        <v>453</v>
      </c>
      <c r="D61" s="102" t="s">
        <v>230</v>
      </c>
      <c r="E61" s="102" t="s">
        <v>228</v>
      </c>
      <c r="F61" s="106" t="s">
        <v>229</v>
      </c>
      <c r="G61" s="104">
        <v>117628111</v>
      </c>
      <c r="H61" s="104">
        <v>0</v>
      </c>
      <c r="I61" s="94">
        <f t="shared" si="0"/>
        <v>117628111</v>
      </c>
    </row>
    <row r="62" spans="1:9" s="93" customFormat="1" ht="15" outlineLevel="2">
      <c r="A62" s="107" t="s">
        <v>92</v>
      </c>
      <c r="B62" s="95" t="s">
        <v>73</v>
      </c>
      <c r="C62" s="96" t="s">
        <v>453</v>
      </c>
      <c r="D62" s="102" t="s">
        <v>231</v>
      </c>
      <c r="E62" s="102" t="s">
        <v>228</v>
      </c>
      <c r="F62" s="106" t="s">
        <v>229</v>
      </c>
      <c r="G62" s="104">
        <v>40887800.04</v>
      </c>
      <c r="H62" s="104">
        <v>0</v>
      </c>
      <c r="I62" s="94">
        <f t="shared" si="0"/>
        <v>40887800.04</v>
      </c>
    </row>
    <row r="63" spans="1:9" s="93" customFormat="1" ht="49.5" outlineLevel="3">
      <c r="A63" s="107" t="s">
        <v>117</v>
      </c>
      <c r="B63" s="95" t="s">
        <v>73</v>
      </c>
      <c r="C63" s="96" t="s">
        <v>453</v>
      </c>
      <c r="D63" s="102" t="s">
        <v>231</v>
      </c>
      <c r="E63" s="102" t="s">
        <v>258</v>
      </c>
      <c r="F63" s="106" t="s">
        <v>229</v>
      </c>
      <c r="G63" s="104">
        <v>17707500</v>
      </c>
      <c r="H63" s="104">
        <v>0</v>
      </c>
      <c r="I63" s="94">
        <f t="shared" si="0"/>
        <v>17707500</v>
      </c>
    </row>
    <row r="64" spans="1:9" s="93" customFormat="1" ht="15" outlineLevel="4">
      <c r="A64" s="107" t="s">
        <v>433</v>
      </c>
      <c r="B64" s="95" t="s">
        <v>73</v>
      </c>
      <c r="C64" s="96" t="s">
        <v>453</v>
      </c>
      <c r="D64" s="102" t="s">
        <v>231</v>
      </c>
      <c r="E64" s="102" t="s">
        <v>258</v>
      </c>
      <c r="F64" s="106" t="s">
        <v>434</v>
      </c>
      <c r="G64" s="104">
        <v>17707500</v>
      </c>
      <c r="H64" s="104">
        <v>0</v>
      </c>
      <c r="I64" s="94">
        <f t="shared" si="0"/>
        <v>17707500</v>
      </c>
    </row>
    <row r="65" spans="1:9" s="93" customFormat="1" ht="62.25" outlineLevel="3">
      <c r="A65" s="107" t="s">
        <v>118</v>
      </c>
      <c r="B65" s="95" t="s">
        <v>73</v>
      </c>
      <c r="C65" s="96" t="s">
        <v>453</v>
      </c>
      <c r="D65" s="102" t="s">
        <v>231</v>
      </c>
      <c r="E65" s="102" t="s">
        <v>259</v>
      </c>
      <c r="F65" s="106" t="s">
        <v>229</v>
      </c>
      <c r="G65" s="104">
        <v>2410300.04</v>
      </c>
      <c r="H65" s="104">
        <v>0</v>
      </c>
      <c r="I65" s="94">
        <f t="shared" si="0"/>
        <v>2410300.04</v>
      </c>
    </row>
    <row r="66" spans="1:9" s="93" customFormat="1" ht="15" outlineLevel="4">
      <c r="A66" s="107" t="s">
        <v>433</v>
      </c>
      <c r="B66" s="95" t="s">
        <v>73</v>
      </c>
      <c r="C66" s="96" t="s">
        <v>453</v>
      </c>
      <c r="D66" s="102" t="s">
        <v>231</v>
      </c>
      <c r="E66" s="102" t="s">
        <v>259</v>
      </c>
      <c r="F66" s="106" t="s">
        <v>434</v>
      </c>
      <c r="G66" s="104">
        <v>2410300.04</v>
      </c>
      <c r="H66" s="104">
        <v>0</v>
      </c>
      <c r="I66" s="94">
        <f t="shared" si="0"/>
        <v>2410300.04</v>
      </c>
    </row>
    <row r="67" spans="1:9" s="93" customFormat="1" ht="75" outlineLevel="3">
      <c r="A67" s="107" t="s">
        <v>130</v>
      </c>
      <c r="B67" s="95" t="s">
        <v>73</v>
      </c>
      <c r="C67" s="96" t="s">
        <v>453</v>
      </c>
      <c r="D67" s="102" t="s">
        <v>231</v>
      </c>
      <c r="E67" s="102" t="s">
        <v>272</v>
      </c>
      <c r="F67" s="106" t="s">
        <v>229</v>
      </c>
      <c r="G67" s="104">
        <v>6000000</v>
      </c>
      <c r="H67" s="104">
        <v>0</v>
      </c>
      <c r="I67" s="94">
        <f t="shared" si="0"/>
        <v>6000000</v>
      </c>
    </row>
    <row r="68" spans="1:9" s="93" customFormat="1" ht="15" outlineLevel="4">
      <c r="A68" s="107" t="s">
        <v>433</v>
      </c>
      <c r="B68" s="95" t="s">
        <v>73</v>
      </c>
      <c r="C68" s="96" t="s">
        <v>453</v>
      </c>
      <c r="D68" s="102" t="s">
        <v>231</v>
      </c>
      <c r="E68" s="102" t="s">
        <v>272</v>
      </c>
      <c r="F68" s="106" t="s">
        <v>434</v>
      </c>
      <c r="G68" s="104">
        <v>6000000</v>
      </c>
      <c r="H68" s="104">
        <v>0</v>
      </c>
      <c r="I68" s="94">
        <f t="shared" si="0"/>
        <v>6000000</v>
      </c>
    </row>
    <row r="69" spans="1:9" s="93" customFormat="1" ht="24.75" outlineLevel="3">
      <c r="A69" s="107" t="s">
        <v>456</v>
      </c>
      <c r="B69" s="95" t="s">
        <v>73</v>
      </c>
      <c r="C69" s="96" t="s">
        <v>453</v>
      </c>
      <c r="D69" s="102" t="s">
        <v>231</v>
      </c>
      <c r="E69" s="102" t="s">
        <v>457</v>
      </c>
      <c r="F69" s="106" t="s">
        <v>229</v>
      </c>
      <c r="G69" s="104">
        <v>14770000</v>
      </c>
      <c r="H69" s="104">
        <v>0</v>
      </c>
      <c r="I69" s="94">
        <f t="shared" si="0"/>
        <v>14770000</v>
      </c>
    </row>
    <row r="70" spans="1:9" s="93" customFormat="1" ht="24.75" outlineLevel="4">
      <c r="A70" s="107" t="s">
        <v>458</v>
      </c>
      <c r="B70" s="95" t="s">
        <v>73</v>
      </c>
      <c r="C70" s="96" t="s">
        <v>453</v>
      </c>
      <c r="D70" s="102" t="s">
        <v>231</v>
      </c>
      <c r="E70" s="102" t="s">
        <v>457</v>
      </c>
      <c r="F70" s="106" t="s">
        <v>459</v>
      </c>
      <c r="G70" s="104">
        <v>14770000</v>
      </c>
      <c r="H70" s="104">
        <v>0</v>
      </c>
      <c r="I70" s="94">
        <f aca="true" t="shared" si="1" ref="I70:I133">G70-H70</f>
        <v>14770000</v>
      </c>
    </row>
    <row r="71" spans="1:9" s="93" customFormat="1" ht="15" outlineLevel="2">
      <c r="A71" s="107" t="s">
        <v>93</v>
      </c>
      <c r="B71" s="95" t="s">
        <v>73</v>
      </c>
      <c r="C71" s="96" t="s">
        <v>453</v>
      </c>
      <c r="D71" s="102" t="s">
        <v>232</v>
      </c>
      <c r="E71" s="102" t="s">
        <v>228</v>
      </c>
      <c r="F71" s="106" t="s">
        <v>229</v>
      </c>
      <c r="G71" s="104">
        <v>30109475.67</v>
      </c>
      <c r="H71" s="104">
        <v>0</v>
      </c>
      <c r="I71" s="94">
        <f t="shared" si="1"/>
        <v>30109475.67</v>
      </c>
    </row>
    <row r="72" spans="1:9" s="93" customFormat="1" ht="137.25" outlineLevel="3">
      <c r="A72" s="107" t="s">
        <v>460</v>
      </c>
      <c r="B72" s="95" t="s">
        <v>73</v>
      </c>
      <c r="C72" s="96" t="s">
        <v>453</v>
      </c>
      <c r="D72" s="102" t="s">
        <v>232</v>
      </c>
      <c r="E72" s="102" t="s">
        <v>461</v>
      </c>
      <c r="F72" s="106" t="s">
        <v>229</v>
      </c>
      <c r="G72" s="104">
        <v>14476900</v>
      </c>
      <c r="H72" s="104">
        <v>0</v>
      </c>
      <c r="I72" s="94">
        <f t="shared" si="1"/>
        <v>14476900</v>
      </c>
    </row>
    <row r="73" spans="1:9" s="93" customFormat="1" ht="24.75" outlineLevel="4">
      <c r="A73" s="107" t="s">
        <v>458</v>
      </c>
      <c r="B73" s="95" t="s">
        <v>73</v>
      </c>
      <c r="C73" s="96" t="s">
        <v>453</v>
      </c>
      <c r="D73" s="102" t="s">
        <v>232</v>
      </c>
      <c r="E73" s="102" t="s">
        <v>461</v>
      </c>
      <c r="F73" s="106" t="s">
        <v>459</v>
      </c>
      <c r="G73" s="104">
        <v>14476900</v>
      </c>
      <c r="H73" s="104">
        <v>0</v>
      </c>
      <c r="I73" s="94">
        <f t="shared" si="1"/>
        <v>14476900</v>
      </c>
    </row>
    <row r="74" spans="1:9" s="93" customFormat="1" ht="62.25" outlineLevel="3">
      <c r="A74" s="107" t="s">
        <v>131</v>
      </c>
      <c r="B74" s="95" t="s">
        <v>73</v>
      </c>
      <c r="C74" s="96" t="s">
        <v>453</v>
      </c>
      <c r="D74" s="102" t="s">
        <v>232</v>
      </c>
      <c r="E74" s="102" t="s">
        <v>273</v>
      </c>
      <c r="F74" s="106" t="s">
        <v>229</v>
      </c>
      <c r="G74" s="104">
        <v>13000000</v>
      </c>
      <c r="H74" s="104">
        <v>0</v>
      </c>
      <c r="I74" s="94">
        <f t="shared" si="1"/>
        <v>13000000</v>
      </c>
    </row>
    <row r="75" spans="1:9" s="93" customFormat="1" ht="15" outlineLevel="4">
      <c r="A75" s="107" t="s">
        <v>433</v>
      </c>
      <c r="B75" s="95" t="s">
        <v>73</v>
      </c>
      <c r="C75" s="96" t="s">
        <v>453</v>
      </c>
      <c r="D75" s="102" t="s">
        <v>232</v>
      </c>
      <c r="E75" s="102" t="s">
        <v>273</v>
      </c>
      <c r="F75" s="106" t="s">
        <v>434</v>
      </c>
      <c r="G75" s="104">
        <v>13000000</v>
      </c>
      <c r="H75" s="104">
        <v>0</v>
      </c>
      <c r="I75" s="94">
        <f t="shared" si="1"/>
        <v>13000000</v>
      </c>
    </row>
    <row r="76" spans="1:9" s="93" customFormat="1" ht="99.75" outlineLevel="3">
      <c r="A76" s="107" t="s">
        <v>462</v>
      </c>
      <c r="B76" s="95" t="s">
        <v>73</v>
      </c>
      <c r="C76" s="96" t="s">
        <v>453</v>
      </c>
      <c r="D76" s="102" t="s">
        <v>232</v>
      </c>
      <c r="E76" s="102" t="s">
        <v>463</v>
      </c>
      <c r="F76" s="106" t="s">
        <v>229</v>
      </c>
      <c r="G76" s="104">
        <v>595023.48</v>
      </c>
      <c r="H76" s="104">
        <v>0</v>
      </c>
      <c r="I76" s="94">
        <f t="shared" si="1"/>
        <v>595023.48</v>
      </c>
    </row>
    <row r="77" spans="1:9" s="93" customFormat="1" ht="24.75" outlineLevel="4">
      <c r="A77" s="107" t="s">
        <v>458</v>
      </c>
      <c r="B77" s="95" t="s">
        <v>73</v>
      </c>
      <c r="C77" s="96" t="s">
        <v>453</v>
      </c>
      <c r="D77" s="102" t="s">
        <v>232</v>
      </c>
      <c r="E77" s="102" t="s">
        <v>463</v>
      </c>
      <c r="F77" s="106" t="s">
        <v>459</v>
      </c>
      <c r="G77" s="104">
        <v>595023.48</v>
      </c>
      <c r="H77" s="104">
        <v>0</v>
      </c>
      <c r="I77" s="94">
        <f t="shared" si="1"/>
        <v>595023.48</v>
      </c>
    </row>
    <row r="78" spans="1:9" s="93" customFormat="1" ht="75" outlineLevel="3">
      <c r="A78" s="107" t="s">
        <v>464</v>
      </c>
      <c r="B78" s="95" t="s">
        <v>73</v>
      </c>
      <c r="C78" s="96" t="s">
        <v>453</v>
      </c>
      <c r="D78" s="102" t="s">
        <v>232</v>
      </c>
      <c r="E78" s="102" t="s">
        <v>465</v>
      </c>
      <c r="F78" s="106" t="s">
        <v>229</v>
      </c>
      <c r="G78" s="104">
        <v>2037552.19</v>
      </c>
      <c r="H78" s="104">
        <v>0</v>
      </c>
      <c r="I78" s="94">
        <f t="shared" si="1"/>
        <v>2037552.19</v>
      </c>
    </row>
    <row r="79" spans="1:9" s="93" customFormat="1" ht="24.75" outlineLevel="4">
      <c r="A79" s="107" t="s">
        <v>458</v>
      </c>
      <c r="B79" s="95" t="s">
        <v>73</v>
      </c>
      <c r="C79" s="96" t="s">
        <v>453</v>
      </c>
      <c r="D79" s="102" t="s">
        <v>232</v>
      </c>
      <c r="E79" s="102" t="s">
        <v>465</v>
      </c>
      <c r="F79" s="106" t="s">
        <v>459</v>
      </c>
      <c r="G79" s="104">
        <v>2037552.19</v>
      </c>
      <c r="H79" s="104">
        <v>0</v>
      </c>
      <c r="I79" s="94">
        <f t="shared" si="1"/>
        <v>2037552.19</v>
      </c>
    </row>
    <row r="80" spans="1:9" s="93" customFormat="1" ht="15" outlineLevel="2">
      <c r="A80" s="107" t="s">
        <v>94</v>
      </c>
      <c r="B80" s="95" t="s">
        <v>73</v>
      </c>
      <c r="C80" s="96" t="s">
        <v>453</v>
      </c>
      <c r="D80" s="102" t="s">
        <v>233</v>
      </c>
      <c r="E80" s="102" t="s">
        <v>228</v>
      </c>
      <c r="F80" s="106" t="s">
        <v>229</v>
      </c>
      <c r="G80" s="104">
        <v>996581.1</v>
      </c>
      <c r="H80" s="104">
        <v>0</v>
      </c>
      <c r="I80" s="94">
        <f t="shared" si="1"/>
        <v>996581.1</v>
      </c>
    </row>
    <row r="81" spans="1:9" s="93" customFormat="1" ht="75" outlineLevel="3">
      <c r="A81" s="107" t="s">
        <v>464</v>
      </c>
      <c r="B81" s="95" t="s">
        <v>73</v>
      </c>
      <c r="C81" s="96" t="s">
        <v>453</v>
      </c>
      <c r="D81" s="102" t="s">
        <v>233</v>
      </c>
      <c r="E81" s="102" t="s">
        <v>465</v>
      </c>
      <c r="F81" s="106" t="s">
        <v>229</v>
      </c>
      <c r="G81" s="104">
        <v>996581.1</v>
      </c>
      <c r="H81" s="104">
        <v>0</v>
      </c>
      <c r="I81" s="94">
        <f t="shared" si="1"/>
        <v>996581.1</v>
      </c>
    </row>
    <row r="82" spans="1:9" s="93" customFormat="1" ht="24.75" outlineLevel="4">
      <c r="A82" s="107" t="s">
        <v>458</v>
      </c>
      <c r="B82" s="95" t="s">
        <v>73</v>
      </c>
      <c r="C82" s="96" t="s">
        <v>453</v>
      </c>
      <c r="D82" s="102" t="s">
        <v>233</v>
      </c>
      <c r="E82" s="102" t="s">
        <v>465</v>
      </c>
      <c r="F82" s="106" t="s">
        <v>459</v>
      </c>
      <c r="G82" s="104">
        <v>996581.1</v>
      </c>
      <c r="H82" s="104">
        <v>0</v>
      </c>
      <c r="I82" s="94">
        <f t="shared" si="1"/>
        <v>996581.1</v>
      </c>
    </row>
    <row r="83" spans="1:9" s="93" customFormat="1" ht="24.75" outlineLevel="2">
      <c r="A83" s="107" t="s">
        <v>326</v>
      </c>
      <c r="B83" s="95" t="s">
        <v>73</v>
      </c>
      <c r="C83" s="96" t="s">
        <v>453</v>
      </c>
      <c r="D83" s="102" t="s">
        <v>234</v>
      </c>
      <c r="E83" s="102" t="s">
        <v>228</v>
      </c>
      <c r="F83" s="106" t="s">
        <v>229</v>
      </c>
      <c r="G83" s="104">
        <v>45634254.19</v>
      </c>
      <c r="H83" s="104">
        <v>0</v>
      </c>
      <c r="I83" s="94">
        <f t="shared" si="1"/>
        <v>45634254.19</v>
      </c>
    </row>
    <row r="84" spans="1:9" s="93" customFormat="1" ht="75" outlineLevel="3">
      <c r="A84" s="107" t="s">
        <v>466</v>
      </c>
      <c r="B84" s="95" t="s">
        <v>73</v>
      </c>
      <c r="C84" s="96" t="s">
        <v>453</v>
      </c>
      <c r="D84" s="102" t="s">
        <v>234</v>
      </c>
      <c r="E84" s="102" t="s">
        <v>467</v>
      </c>
      <c r="F84" s="106" t="s">
        <v>229</v>
      </c>
      <c r="G84" s="104">
        <v>25846391.35</v>
      </c>
      <c r="H84" s="104">
        <v>0</v>
      </c>
      <c r="I84" s="94">
        <f t="shared" si="1"/>
        <v>25846391.35</v>
      </c>
    </row>
    <row r="85" spans="1:9" s="93" customFormat="1" ht="24.75" outlineLevel="4">
      <c r="A85" s="107" t="s">
        <v>458</v>
      </c>
      <c r="B85" s="95" t="s">
        <v>73</v>
      </c>
      <c r="C85" s="96" t="s">
        <v>453</v>
      </c>
      <c r="D85" s="102" t="s">
        <v>234</v>
      </c>
      <c r="E85" s="102" t="s">
        <v>467</v>
      </c>
      <c r="F85" s="106" t="s">
        <v>459</v>
      </c>
      <c r="G85" s="104">
        <v>25846391.35</v>
      </c>
      <c r="H85" s="104">
        <v>0</v>
      </c>
      <c r="I85" s="94">
        <f t="shared" si="1"/>
        <v>25846391.35</v>
      </c>
    </row>
    <row r="86" spans="1:9" s="93" customFormat="1" ht="75" outlineLevel="3">
      <c r="A86" s="107" t="s">
        <v>468</v>
      </c>
      <c r="B86" s="95" t="s">
        <v>73</v>
      </c>
      <c r="C86" s="96" t="s">
        <v>453</v>
      </c>
      <c r="D86" s="102" t="s">
        <v>234</v>
      </c>
      <c r="E86" s="102" t="s">
        <v>469</v>
      </c>
      <c r="F86" s="106" t="s">
        <v>229</v>
      </c>
      <c r="G86" s="104">
        <v>18700000</v>
      </c>
      <c r="H86" s="104">
        <v>0</v>
      </c>
      <c r="I86" s="94">
        <f t="shared" si="1"/>
        <v>18700000</v>
      </c>
    </row>
    <row r="87" spans="1:9" s="93" customFormat="1" ht="24.75" outlineLevel="4">
      <c r="A87" s="107" t="s">
        <v>438</v>
      </c>
      <c r="B87" s="95" t="s">
        <v>73</v>
      </c>
      <c r="C87" s="96" t="s">
        <v>453</v>
      </c>
      <c r="D87" s="102" t="s">
        <v>234</v>
      </c>
      <c r="E87" s="102" t="s">
        <v>469</v>
      </c>
      <c r="F87" s="106" t="s">
        <v>73</v>
      </c>
      <c r="G87" s="104">
        <v>18700000</v>
      </c>
      <c r="H87" s="104">
        <v>0</v>
      </c>
      <c r="I87" s="94">
        <f t="shared" si="1"/>
        <v>18700000</v>
      </c>
    </row>
    <row r="88" spans="1:9" s="93" customFormat="1" ht="87" outlineLevel="3">
      <c r="A88" s="107" t="s">
        <v>470</v>
      </c>
      <c r="B88" s="95" t="s">
        <v>73</v>
      </c>
      <c r="C88" s="96" t="s">
        <v>453</v>
      </c>
      <c r="D88" s="102" t="s">
        <v>234</v>
      </c>
      <c r="E88" s="102" t="s">
        <v>471</v>
      </c>
      <c r="F88" s="106" t="s">
        <v>229</v>
      </c>
      <c r="G88" s="104">
        <v>1087862.84</v>
      </c>
      <c r="H88" s="104">
        <v>0</v>
      </c>
      <c r="I88" s="94">
        <f t="shared" si="1"/>
        <v>1087862.84</v>
      </c>
    </row>
    <row r="89" spans="1:9" s="93" customFormat="1" ht="24.75" outlineLevel="4">
      <c r="A89" s="107" t="s">
        <v>458</v>
      </c>
      <c r="B89" s="95" t="s">
        <v>73</v>
      </c>
      <c r="C89" s="96" t="s">
        <v>453</v>
      </c>
      <c r="D89" s="102" t="s">
        <v>234</v>
      </c>
      <c r="E89" s="102" t="s">
        <v>471</v>
      </c>
      <c r="F89" s="106" t="s">
        <v>459</v>
      </c>
      <c r="G89" s="104">
        <v>1087862.84</v>
      </c>
      <c r="H89" s="104">
        <v>0</v>
      </c>
      <c r="I89" s="94">
        <f t="shared" si="1"/>
        <v>1087862.84</v>
      </c>
    </row>
    <row r="90" spans="1:9" s="93" customFormat="1" ht="15" outlineLevel="1">
      <c r="A90" s="107" t="s">
        <v>95</v>
      </c>
      <c r="B90" s="95" t="s">
        <v>73</v>
      </c>
      <c r="C90" s="96" t="s">
        <v>453</v>
      </c>
      <c r="D90" s="102" t="s">
        <v>235</v>
      </c>
      <c r="E90" s="102" t="s">
        <v>228</v>
      </c>
      <c r="F90" s="106" t="s">
        <v>229</v>
      </c>
      <c r="G90" s="104">
        <v>145807800.71</v>
      </c>
      <c r="H90" s="104">
        <v>0</v>
      </c>
      <c r="I90" s="94">
        <f t="shared" si="1"/>
        <v>145807800.71</v>
      </c>
    </row>
    <row r="91" spans="1:9" s="93" customFormat="1" ht="15" outlineLevel="2">
      <c r="A91" s="107" t="s">
        <v>96</v>
      </c>
      <c r="B91" s="95" t="s">
        <v>73</v>
      </c>
      <c r="C91" s="96" t="s">
        <v>453</v>
      </c>
      <c r="D91" s="102" t="s">
        <v>236</v>
      </c>
      <c r="E91" s="102" t="s">
        <v>228</v>
      </c>
      <c r="F91" s="106" t="s">
        <v>229</v>
      </c>
      <c r="G91" s="104">
        <v>141680570</v>
      </c>
      <c r="H91" s="104">
        <v>0</v>
      </c>
      <c r="I91" s="94">
        <f t="shared" si="1"/>
        <v>141680570</v>
      </c>
    </row>
    <row r="92" spans="1:9" s="93" customFormat="1" ht="75" outlineLevel="3">
      <c r="A92" s="107" t="s">
        <v>472</v>
      </c>
      <c r="B92" s="95" t="s">
        <v>73</v>
      </c>
      <c r="C92" s="96" t="s">
        <v>453</v>
      </c>
      <c r="D92" s="102" t="s">
        <v>236</v>
      </c>
      <c r="E92" s="102" t="s">
        <v>473</v>
      </c>
      <c r="F92" s="106" t="s">
        <v>229</v>
      </c>
      <c r="G92" s="104">
        <v>140709570</v>
      </c>
      <c r="H92" s="104">
        <v>0</v>
      </c>
      <c r="I92" s="94">
        <f t="shared" si="1"/>
        <v>140709570</v>
      </c>
    </row>
    <row r="93" spans="1:9" s="93" customFormat="1" ht="24.75" outlineLevel="4">
      <c r="A93" s="107" t="s">
        <v>458</v>
      </c>
      <c r="B93" s="95" t="s">
        <v>73</v>
      </c>
      <c r="C93" s="96" t="s">
        <v>453</v>
      </c>
      <c r="D93" s="102" t="s">
        <v>236</v>
      </c>
      <c r="E93" s="102" t="s">
        <v>473</v>
      </c>
      <c r="F93" s="106" t="s">
        <v>459</v>
      </c>
      <c r="G93" s="104">
        <v>140709570</v>
      </c>
      <c r="H93" s="104">
        <v>0</v>
      </c>
      <c r="I93" s="94">
        <f t="shared" si="1"/>
        <v>140709570</v>
      </c>
    </row>
    <row r="94" spans="1:9" s="93" customFormat="1" ht="49.5" outlineLevel="3">
      <c r="A94" s="107" t="s">
        <v>474</v>
      </c>
      <c r="B94" s="95" t="s">
        <v>73</v>
      </c>
      <c r="C94" s="96" t="s">
        <v>453</v>
      </c>
      <c r="D94" s="102" t="s">
        <v>236</v>
      </c>
      <c r="E94" s="102" t="s">
        <v>475</v>
      </c>
      <c r="F94" s="106" t="s">
        <v>229</v>
      </c>
      <c r="G94" s="104">
        <v>971000</v>
      </c>
      <c r="H94" s="104">
        <v>0</v>
      </c>
      <c r="I94" s="94">
        <f t="shared" si="1"/>
        <v>971000</v>
      </c>
    </row>
    <row r="95" spans="1:9" s="93" customFormat="1" ht="24.75" outlineLevel="4">
      <c r="A95" s="107" t="s">
        <v>458</v>
      </c>
      <c r="B95" s="95" t="s">
        <v>73</v>
      </c>
      <c r="C95" s="96" t="s">
        <v>453</v>
      </c>
      <c r="D95" s="102" t="s">
        <v>236</v>
      </c>
      <c r="E95" s="102" t="s">
        <v>475</v>
      </c>
      <c r="F95" s="106" t="s">
        <v>459</v>
      </c>
      <c r="G95" s="104">
        <v>971000</v>
      </c>
      <c r="H95" s="104">
        <v>0</v>
      </c>
      <c r="I95" s="94">
        <f t="shared" si="1"/>
        <v>971000</v>
      </c>
    </row>
    <row r="96" spans="1:9" s="93" customFormat="1" ht="15" outlineLevel="2">
      <c r="A96" s="107" t="s">
        <v>97</v>
      </c>
      <c r="B96" s="95" t="s">
        <v>73</v>
      </c>
      <c r="C96" s="96" t="s">
        <v>453</v>
      </c>
      <c r="D96" s="102" t="s">
        <v>237</v>
      </c>
      <c r="E96" s="102" t="s">
        <v>228</v>
      </c>
      <c r="F96" s="106" t="s">
        <v>229</v>
      </c>
      <c r="G96" s="104">
        <v>4127230.71</v>
      </c>
      <c r="H96" s="104">
        <v>0</v>
      </c>
      <c r="I96" s="94">
        <f t="shared" si="1"/>
        <v>4127230.71</v>
      </c>
    </row>
    <row r="97" spans="1:9" s="93" customFormat="1" ht="24.75" outlineLevel="3">
      <c r="A97" s="107" t="s">
        <v>476</v>
      </c>
      <c r="B97" s="95" t="s">
        <v>73</v>
      </c>
      <c r="C97" s="96" t="s">
        <v>453</v>
      </c>
      <c r="D97" s="102" t="s">
        <v>237</v>
      </c>
      <c r="E97" s="102" t="s">
        <v>310</v>
      </c>
      <c r="F97" s="106" t="s">
        <v>229</v>
      </c>
      <c r="G97" s="104">
        <v>4127230.71</v>
      </c>
      <c r="H97" s="104">
        <v>0</v>
      </c>
      <c r="I97" s="94">
        <f t="shared" si="1"/>
        <v>4127230.71</v>
      </c>
    </row>
    <row r="98" spans="1:9" s="93" customFormat="1" ht="24.75" outlineLevel="4">
      <c r="A98" s="107" t="s">
        <v>458</v>
      </c>
      <c r="B98" s="95" t="s">
        <v>73</v>
      </c>
      <c r="C98" s="96" t="s">
        <v>453</v>
      </c>
      <c r="D98" s="102" t="s">
        <v>237</v>
      </c>
      <c r="E98" s="102" t="s">
        <v>310</v>
      </c>
      <c r="F98" s="106" t="s">
        <v>459</v>
      </c>
      <c r="G98" s="104">
        <v>4127230.71</v>
      </c>
      <c r="H98" s="104">
        <v>0</v>
      </c>
      <c r="I98" s="94">
        <f t="shared" si="1"/>
        <v>4127230.71</v>
      </c>
    </row>
    <row r="99" spans="1:9" s="93" customFormat="1" ht="15" outlineLevel="1">
      <c r="A99" s="107" t="s">
        <v>98</v>
      </c>
      <c r="B99" s="95" t="s">
        <v>73</v>
      </c>
      <c r="C99" s="96" t="s">
        <v>453</v>
      </c>
      <c r="D99" s="102" t="s">
        <v>238</v>
      </c>
      <c r="E99" s="102" t="s">
        <v>228</v>
      </c>
      <c r="F99" s="106" t="s">
        <v>229</v>
      </c>
      <c r="G99" s="104">
        <v>1918152.26</v>
      </c>
      <c r="H99" s="104">
        <v>0</v>
      </c>
      <c r="I99" s="94">
        <f t="shared" si="1"/>
        <v>1918152.26</v>
      </c>
    </row>
    <row r="100" spans="1:9" s="93" customFormat="1" ht="15" outlineLevel="2">
      <c r="A100" s="107" t="s">
        <v>99</v>
      </c>
      <c r="B100" s="95" t="s">
        <v>73</v>
      </c>
      <c r="C100" s="96" t="s">
        <v>453</v>
      </c>
      <c r="D100" s="102" t="s">
        <v>239</v>
      </c>
      <c r="E100" s="102" t="s">
        <v>228</v>
      </c>
      <c r="F100" s="106" t="s">
        <v>229</v>
      </c>
      <c r="G100" s="104">
        <v>1918152.26</v>
      </c>
      <c r="H100" s="104">
        <v>0</v>
      </c>
      <c r="I100" s="94">
        <f t="shared" si="1"/>
        <v>1918152.26</v>
      </c>
    </row>
    <row r="101" spans="1:9" s="93" customFormat="1" ht="37.5" outlineLevel="3">
      <c r="A101" s="107" t="s">
        <v>477</v>
      </c>
      <c r="B101" s="95" t="s">
        <v>73</v>
      </c>
      <c r="C101" s="96" t="s">
        <v>453</v>
      </c>
      <c r="D101" s="102" t="s">
        <v>239</v>
      </c>
      <c r="E101" s="102" t="s">
        <v>293</v>
      </c>
      <c r="F101" s="106" t="s">
        <v>229</v>
      </c>
      <c r="G101" s="104">
        <v>545483.2</v>
      </c>
      <c r="H101" s="104">
        <v>0</v>
      </c>
      <c r="I101" s="94">
        <f t="shared" si="1"/>
        <v>545483.2</v>
      </c>
    </row>
    <row r="102" spans="1:9" s="93" customFormat="1" ht="24.75" outlineLevel="4">
      <c r="A102" s="107" t="s">
        <v>458</v>
      </c>
      <c r="B102" s="95" t="s">
        <v>73</v>
      </c>
      <c r="C102" s="96" t="s">
        <v>453</v>
      </c>
      <c r="D102" s="102" t="s">
        <v>239</v>
      </c>
      <c r="E102" s="102" t="s">
        <v>293</v>
      </c>
      <c r="F102" s="106" t="s">
        <v>459</v>
      </c>
      <c r="G102" s="104">
        <v>545483.2</v>
      </c>
      <c r="H102" s="104">
        <v>0</v>
      </c>
      <c r="I102" s="94">
        <f t="shared" si="1"/>
        <v>545483.2</v>
      </c>
    </row>
    <row r="103" spans="1:9" s="93" customFormat="1" ht="37.5" outlineLevel="3">
      <c r="A103" s="107" t="s">
        <v>478</v>
      </c>
      <c r="B103" s="95" t="s">
        <v>73</v>
      </c>
      <c r="C103" s="96" t="s">
        <v>453</v>
      </c>
      <c r="D103" s="102" t="s">
        <v>239</v>
      </c>
      <c r="E103" s="102" t="s">
        <v>311</v>
      </c>
      <c r="F103" s="106" t="s">
        <v>229</v>
      </c>
      <c r="G103" s="104">
        <v>1372669.06</v>
      </c>
      <c r="H103" s="104">
        <v>0</v>
      </c>
      <c r="I103" s="94">
        <f t="shared" si="1"/>
        <v>1372669.06</v>
      </c>
    </row>
    <row r="104" spans="1:9" s="93" customFormat="1" ht="24.75" outlineLevel="4">
      <c r="A104" s="107" t="s">
        <v>458</v>
      </c>
      <c r="B104" s="95" t="s">
        <v>73</v>
      </c>
      <c r="C104" s="96" t="s">
        <v>453</v>
      </c>
      <c r="D104" s="102" t="s">
        <v>239</v>
      </c>
      <c r="E104" s="102" t="s">
        <v>311</v>
      </c>
      <c r="F104" s="106" t="s">
        <v>459</v>
      </c>
      <c r="G104" s="104">
        <v>1372669.06</v>
      </c>
      <c r="H104" s="104">
        <v>0</v>
      </c>
      <c r="I104" s="94">
        <f t="shared" si="1"/>
        <v>1372669.06</v>
      </c>
    </row>
    <row r="105" spans="1:9" s="93" customFormat="1" ht="15" outlineLevel="1">
      <c r="A105" s="107" t="s">
        <v>100</v>
      </c>
      <c r="B105" s="95" t="s">
        <v>73</v>
      </c>
      <c r="C105" s="96" t="s">
        <v>453</v>
      </c>
      <c r="D105" s="102" t="s">
        <v>240</v>
      </c>
      <c r="E105" s="102" t="s">
        <v>228</v>
      </c>
      <c r="F105" s="106" t="s">
        <v>229</v>
      </c>
      <c r="G105" s="104">
        <v>12270800</v>
      </c>
      <c r="H105" s="104">
        <v>0</v>
      </c>
      <c r="I105" s="94">
        <f t="shared" si="1"/>
        <v>12270800</v>
      </c>
    </row>
    <row r="106" spans="1:9" s="93" customFormat="1" ht="15" outlineLevel="2">
      <c r="A106" s="107" t="s">
        <v>132</v>
      </c>
      <c r="B106" s="95" t="s">
        <v>73</v>
      </c>
      <c r="C106" s="96" t="s">
        <v>453</v>
      </c>
      <c r="D106" s="102" t="s">
        <v>274</v>
      </c>
      <c r="E106" s="102" t="s">
        <v>228</v>
      </c>
      <c r="F106" s="106" t="s">
        <v>229</v>
      </c>
      <c r="G106" s="104">
        <v>1060800</v>
      </c>
      <c r="H106" s="104">
        <v>0</v>
      </c>
      <c r="I106" s="94">
        <f t="shared" si="1"/>
        <v>1060800</v>
      </c>
    </row>
    <row r="107" spans="1:9" s="93" customFormat="1" ht="99.75" outlineLevel="3">
      <c r="A107" s="107" t="s">
        <v>479</v>
      </c>
      <c r="B107" s="95" t="s">
        <v>73</v>
      </c>
      <c r="C107" s="96" t="s">
        <v>453</v>
      </c>
      <c r="D107" s="102" t="s">
        <v>274</v>
      </c>
      <c r="E107" s="102" t="s">
        <v>480</v>
      </c>
      <c r="F107" s="106" t="s">
        <v>229</v>
      </c>
      <c r="G107" s="104">
        <v>982300</v>
      </c>
      <c r="H107" s="104">
        <v>0</v>
      </c>
      <c r="I107" s="94">
        <f t="shared" si="1"/>
        <v>982300</v>
      </c>
    </row>
    <row r="108" spans="1:9" s="93" customFormat="1" ht="24.75" outlineLevel="4">
      <c r="A108" s="107" t="s">
        <v>458</v>
      </c>
      <c r="B108" s="95" t="s">
        <v>73</v>
      </c>
      <c r="C108" s="96" t="s">
        <v>453</v>
      </c>
      <c r="D108" s="102" t="s">
        <v>274</v>
      </c>
      <c r="E108" s="102" t="s">
        <v>480</v>
      </c>
      <c r="F108" s="106" t="s">
        <v>459</v>
      </c>
      <c r="G108" s="104">
        <v>982300</v>
      </c>
      <c r="H108" s="104">
        <v>0</v>
      </c>
      <c r="I108" s="94">
        <f t="shared" si="1"/>
        <v>982300</v>
      </c>
    </row>
    <row r="109" spans="1:9" s="93" customFormat="1" ht="87" outlineLevel="3">
      <c r="A109" s="107" t="s">
        <v>481</v>
      </c>
      <c r="B109" s="95" t="s">
        <v>73</v>
      </c>
      <c r="C109" s="96" t="s">
        <v>453</v>
      </c>
      <c r="D109" s="102" t="s">
        <v>274</v>
      </c>
      <c r="E109" s="102" t="s">
        <v>482</v>
      </c>
      <c r="F109" s="106" t="s">
        <v>229</v>
      </c>
      <c r="G109" s="104">
        <v>78500</v>
      </c>
      <c r="H109" s="104">
        <v>0</v>
      </c>
      <c r="I109" s="94">
        <f t="shared" si="1"/>
        <v>78500</v>
      </c>
    </row>
    <row r="110" spans="1:9" s="93" customFormat="1" ht="24.75" outlineLevel="4">
      <c r="A110" s="107" t="s">
        <v>458</v>
      </c>
      <c r="B110" s="95" t="s">
        <v>73</v>
      </c>
      <c r="C110" s="96" t="s">
        <v>453</v>
      </c>
      <c r="D110" s="102" t="s">
        <v>274</v>
      </c>
      <c r="E110" s="102" t="s">
        <v>482</v>
      </c>
      <c r="F110" s="106" t="s">
        <v>459</v>
      </c>
      <c r="G110" s="104">
        <v>78500</v>
      </c>
      <c r="H110" s="104">
        <v>0</v>
      </c>
      <c r="I110" s="94">
        <f t="shared" si="1"/>
        <v>78500</v>
      </c>
    </row>
    <row r="111" spans="1:9" s="93" customFormat="1" ht="15" outlineLevel="2">
      <c r="A111" s="107" t="s">
        <v>101</v>
      </c>
      <c r="B111" s="95" t="s">
        <v>73</v>
      </c>
      <c r="C111" s="96" t="s">
        <v>453</v>
      </c>
      <c r="D111" s="102" t="s">
        <v>241</v>
      </c>
      <c r="E111" s="102" t="s">
        <v>228</v>
      </c>
      <c r="F111" s="106" t="s">
        <v>229</v>
      </c>
      <c r="G111" s="104">
        <v>11210000</v>
      </c>
      <c r="H111" s="104">
        <v>0</v>
      </c>
      <c r="I111" s="94">
        <f t="shared" si="1"/>
        <v>11210000</v>
      </c>
    </row>
    <row r="112" spans="1:9" s="93" customFormat="1" ht="37.5" outlineLevel="3">
      <c r="A112" s="107" t="s">
        <v>102</v>
      </c>
      <c r="B112" s="95" t="s">
        <v>73</v>
      </c>
      <c r="C112" s="96" t="s">
        <v>453</v>
      </c>
      <c r="D112" s="102" t="s">
        <v>241</v>
      </c>
      <c r="E112" s="102" t="s">
        <v>242</v>
      </c>
      <c r="F112" s="106" t="s">
        <v>229</v>
      </c>
      <c r="G112" s="104">
        <v>22000</v>
      </c>
      <c r="H112" s="104">
        <v>0</v>
      </c>
      <c r="I112" s="94">
        <f t="shared" si="1"/>
        <v>22000</v>
      </c>
    </row>
    <row r="113" spans="1:9" s="93" customFormat="1" ht="15" outlineLevel="4">
      <c r="A113" s="107" t="s">
        <v>450</v>
      </c>
      <c r="B113" s="95" t="s">
        <v>73</v>
      </c>
      <c r="C113" s="96" t="s">
        <v>453</v>
      </c>
      <c r="D113" s="102" t="s">
        <v>241</v>
      </c>
      <c r="E113" s="102" t="s">
        <v>242</v>
      </c>
      <c r="F113" s="106" t="s">
        <v>451</v>
      </c>
      <c r="G113" s="104">
        <v>22000</v>
      </c>
      <c r="H113" s="104">
        <v>0</v>
      </c>
      <c r="I113" s="94">
        <f t="shared" si="1"/>
        <v>22000</v>
      </c>
    </row>
    <row r="114" spans="1:9" s="93" customFormat="1" ht="37.5" outlineLevel="3">
      <c r="A114" s="107" t="s">
        <v>103</v>
      </c>
      <c r="B114" s="95" t="s">
        <v>73</v>
      </c>
      <c r="C114" s="96" t="s">
        <v>453</v>
      </c>
      <c r="D114" s="102" t="s">
        <v>241</v>
      </c>
      <c r="E114" s="102" t="s">
        <v>243</v>
      </c>
      <c r="F114" s="106" t="s">
        <v>229</v>
      </c>
      <c r="G114" s="104">
        <v>1775000</v>
      </c>
      <c r="H114" s="104">
        <v>0</v>
      </c>
      <c r="I114" s="94">
        <f t="shared" si="1"/>
        <v>1775000</v>
      </c>
    </row>
    <row r="115" spans="1:9" s="93" customFormat="1" ht="15" outlineLevel="4">
      <c r="A115" s="107" t="s">
        <v>450</v>
      </c>
      <c r="B115" s="95" t="s">
        <v>73</v>
      </c>
      <c r="C115" s="96" t="s">
        <v>453</v>
      </c>
      <c r="D115" s="102" t="s">
        <v>241</v>
      </c>
      <c r="E115" s="102" t="s">
        <v>243</v>
      </c>
      <c r="F115" s="106" t="s">
        <v>451</v>
      </c>
      <c r="G115" s="104">
        <v>1775000</v>
      </c>
      <c r="H115" s="104">
        <v>0</v>
      </c>
      <c r="I115" s="94">
        <f t="shared" si="1"/>
        <v>1775000</v>
      </c>
    </row>
    <row r="116" spans="1:9" s="93" customFormat="1" ht="37.5" outlineLevel="3">
      <c r="A116" s="107" t="s">
        <v>104</v>
      </c>
      <c r="B116" s="95" t="s">
        <v>73</v>
      </c>
      <c r="C116" s="96" t="s">
        <v>453</v>
      </c>
      <c r="D116" s="102" t="s">
        <v>241</v>
      </c>
      <c r="E116" s="102" t="s">
        <v>244</v>
      </c>
      <c r="F116" s="106" t="s">
        <v>229</v>
      </c>
      <c r="G116" s="104">
        <v>9413000</v>
      </c>
      <c r="H116" s="104">
        <v>0</v>
      </c>
      <c r="I116" s="94">
        <f t="shared" si="1"/>
        <v>9413000</v>
      </c>
    </row>
    <row r="117" spans="1:9" s="93" customFormat="1" ht="15" outlineLevel="4">
      <c r="A117" s="107" t="s">
        <v>450</v>
      </c>
      <c r="B117" s="95" t="s">
        <v>73</v>
      </c>
      <c r="C117" s="96" t="s">
        <v>453</v>
      </c>
      <c r="D117" s="102" t="s">
        <v>241</v>
      </c>
      <c r="E117" s="102" t="s">
        <v>244</v>
      </c>
      <c r="F117" s="106" t="s">
        <v>451</v>
      </c>
      <c r="G117" s="104">
        <v>9413000</v>
      </c>
      <c r="H117" s="104">
        <v>0</v>
      </c>
      <c r="I117" s="94">
        <f t="shared" si="1"/>
        <v>9413000</v>
      </c>
    </row>
    <row r="118" spans="1:9" s="93" customFormat="1" ht="24.75">
      <c r="A118" s="107" t="s">
        <v>483</v>
      </c>
      <c r="B118" s="95" t="s">
        <v>73</v>
      </c>
      <c r="C118" s="96" t="s">
        <v>484</v>
      </c>
      <c r="D118" s="102" t="s">
        <v>227</v>
      </c>
      <c r="E118" s="102" t="s">
        <v>228</v>
      </c>
      <c r="F118" s="106" t="s">
        <v>229</v>
      </c>
      <c r="G118" s="104">
        <v>105762490</v>
      </c>
      <c r="H118" s="104">
        <v>0</v>
      </c>
      <c r="I118" s="94">
        <f t="shared" si="1"/>
        <v>105762490</v>
      </c>
    </row>
    <row r="119" spans="1:9" s="93" customFormat="1" ht="15" outlineLevel="1">
      <c r="A119" s="107" t="s">
        <v>106</v>
      </c>
      <c r="B119" s="95" t="s">
        <v>73</v>
      </c>
      <c r="C119" s="96" t="s">
        <v>484</v>
      </c>
      <c r="D119" s="102" t="s">
        <v>246</v>
      </c>
      <c r="E119" s="102" t="s">
        <v>228</v>
      </c>
      <c r="F119" s="106" t="s">
        <v>229</v>
      </c>
      <c r="G119" s="104">
        <v>140190</v>
      </c>
      <c r="H119" s="104">
        <v>0</v>
      </c>
      <c r="I119" s="94">
        <f t="shared" si="1"/>
        <v>140190</v>
      </c>
    </row>
    <row r="120" spans="1:9" s="93" customFormat="1" ht="15" outlineLevel="2">
      <c r="A120" s="107" t="s">
        <v>111</v>
      </c>
      <c r="B120" s="95" t="s">
        <v>73</v>
      </c>
      <c r="C120" s="96" t="s">
        <v>484</v>
      </c>
      <c r="D120" s="102" t="s">
        <v>251</v>
      </c>
      <c r="E120" s="102" t="s">
        <v>228</v>
      </c>
      <c r="F120" s="106" t="s">
        <v>229</v>
      </c>
      <c r="G120" s="104">
        <v>140190</v>
      </c>
      <c r="H120" s="104">
        <v>0</v>
      </c>
      <c r="I120" s="94">
        <f t="shared" si="1"/>
        <v>140190</v>
      </c>
    </row>
    <row r="121" spans="1:9" s="93" customFormat="1" ht="75" outlineLevel="3">
      <c r="A121" s="107" t="s">
        <v>485</v>
      </c>
      <c r="B121" s="95" t="s">
        <v>73</v>
      </c>
      <c r="C121" s="96" t="s">
        <v>484</v>
      </c>
      <c r="D121" s="102" t="s">
        <v>251</v>
      </c>
      <c r="E121" s="102" t="s">
        <v>486</v>
      </c>
      <c r="F121" s="106" t="s">
        <v>229</v>
      </c>
      <c r="G121" s="104">
        <v>138500</v>
      </c>
      <c r="H121" s="104">
        <v>0</v>
      </c>
      <c r="I121" s="94">
        <f t="shared" si="1"/>
        <v>138500</v>
      </c>
    </row>
    <row r="122" spans="1:9" s="93" customFormat="1" ht="24.75" outlineLevel="4">
      <c r="A122" s="107" t="s">
        <v>487</v>
      </c>
      <c r="B122" s="95" t="s">
        <v>73</v>
      </c>
      <c r="C122" s="96" t="s">
        <v>484</v>
      </c>
      <c r="D122" s="102" t="s">
        <v>251</v>
      </c>
      <c r="E122" s="102" t="s">
        <v>486</v>
      </c>
      <c r="F122" s="106" t="s">
        <v>488</v>
      </c>
      <c r="G122" s="104">
        <v>138500</v>
      </c>
      <c r="H122" s="104">
        <v>0</v>
      </c>
      <c r="I122" s="94">
        <f t="shared" si="1"/>
        <v>138500</v>
      </c>
    </row>
    <row r="123" spans="1:9" s="93" customFormat="1" ht="62.25" outlineLevel="3">
      <c r="A123" s="107" t="s">
        <v>489</v>
      </c>
      <c r="B123" s="95" t="s">
        <v>73</v>
      </c>
      <c r="C123" s="96" t="s">
        <v>484</v>
      </c>
      <c r="D123" s="102" t="s">
        <v>251</v>
      </c>
      <c r="E123" s="102" t="s">
        <v>490</v>
      </c>
      <c r="F123" s="106" t="s">
        <v>229</v>
      </c>
      <c r="G123" s="104">
        <v>1690</v>
      </c>
      <c r="H123" s="104">
        <v>0</v>
      </c>
      <c r="I123" s="94">
        <f t="shared" si="1"/>
        <v>1690</v>
      </c>
    </row>
    <row r="124" spans="1:9" s="93" customFormat="1" ht="24.75" outlineLevel="4">
      <c r="A124" s="107" t="s">
        <v>487</v>
      </c>
      <c r="B124" s="95" t="s">
        <v>73</v>
      </c>
      <c r="C124" s="96" t="s">
        <v>484</v>
      </c>
      <c r="D124" s="102" t="s">
        <v>251</v>
      </c>
      <c r="E124" s="102" t="s">
        <v>490</v>
      </c>
      <c r="F124" s="106" t="s">
        <v>488</v>
      </c>
      <c r="G124" s="104">
        <v>1690</v>
      </c>
      <c r="H124" s="104">
        <v>0</v>
      </c>
      <c r="I124" s="94">
        <f t="shared" si="1"/>
        <v>1690</v>
      </c>
    </row>
    <row r="125" spans="1:9" s="93" customFormat="1" ht="15" outlineLevel="1">
      <c r="A125" s="107" t="s">
        <v>98</v>
      </c>
      <c r="B125" s="95" t="s">
        <v>73</v>
      </c>
      <c r="C125" s="96" t="s">
        <v>484</v>
      </c>
      <c r="D125" s="102" t="s">
        <v>238</v>
      </c>
      <c r="E125" s="102" t="s">
        <v>228</v>
      </c>
      <c r="F125" s="106" t="s">
        <v>229</v>
      </c>
      <c r="G125" s="104">
        <v>850000</v>
      </c>
      <c r="H125" s="104">
        <v>0</v>
      </c>
      <c r="I125" s="94">
        <f t="shared" si="1"/>
        <v>850000</v>
      </c>
    </row>
    <row r="126" spans="1:9" s="93" customFormat="1" ht="15" outlineLevel="2">
      <c r="A126" s="107" t="s">
        <v>99</v>
      </c>
      <c r="B126" s="95" t="s">
        <v>73</v>
      </c>
      <c r="C126" s="96" t="s">
        <v>484</v>
      </c>
      <c r="D126" s="102" t="s">
        <v>239</v>
      </c>
      <c r="E126" s="102" t="s">
        <v>228</v>
      </c>
      <c r="F126" s="106" t="s">
        <v>229</v>
      </c>
      <c r="G126" s="104">
        <v>850000</v>
      </c>
      <c r="H126" s="104">
        <v>0</v>
      </c>
      <c r="I126" s="94">
        <f t="shared" si="1"/>
        <v>850000</v>
      </c>
    </row>
    <row r="127" spans="1:9" s="93" customFormat="1" ht="37.5" outlineLevel="3">
      <c r="A127" s="107" t="s">
        <v>491</v>
      </c>
      <c r="B127" s="95" t="s">
        <v>73</v>
      </c>
      <c r="C127" s="96" t="s">
        <v>484</v>
      </c>
      <c r="D127" s="102" t="s">
        <v>239</v>
      </c>
      <c r="E127" s="102" t="s">
        <v>275</v>
      </c>
      <c r="F127" s="106" t="s">
        <v>229</v>
      </c>
      <c r="G127" s="104">
        <v>850000</v>
      </c>
      <c r="H127" s="104">
        <v>0</v>
      </c>
      <c r="I127" s="94">
        <f t="shared" si="1"/>
        <v>850000</v>
      </c>
    </row>
    <row r="128" spans="1:9" s="93" customFormat="1" ht="24.75" outlineLevel="4">
      <c r="A128" s="107" t="s">
        <v>438</v>
      </c>
      <c r="B128" s="95" t="s">
        <v>73</v>
      </c>
      <c r="C128" s="96" t="s">
        <v>484</v>
      </c>
      <c r="D128" s="102" t="s">
        <v>239</v>
      </c>
      <c r="E128" s="102" t="s">
        <v>275</v>
      </c>
      <c r="F128" s="106" t="s">
        <v>73</v>
      </c>
      <c r="G128" s="104">
        <v>850000</v>
      </c>
      <c r="H128" s="104">
        <v>0</v>
      </c>
      <c r="I128" s="94">
        <f t="shared" si="1"/>
        <v>850000</v>
      </c>
    </row>
    <row r="129" spans="1:9" s="93" customFormat="1" ht="15" outlineLevel="1">
      <c r="A129" s="107" t="s">
        <v>100</v>
      </c>
      <c r="B129" s="95" t="s">
        <v>73</v>
      </c>
      <c r="C129" s="96" t="s">
        <v>484</v>
      </c>
      <c r="D129" s="102" t="s">
        <v>240</v>
      </c>
      <c r="E129" s="102" t="s">
        <v>228</v>
      </c>
      <c r="F129" s="106" t="s">
        <v>229</v>
      </c>
      <c r="G129" s="104">
        <v>104772300</v>
      </c>
      <c r="H129" s="104">
        <v>0</v>
      </c>
      <c r="I129" s="94">
        <f t="shared" si="1"/>
        <v>104772300</v>
      </c>
    </row>
    <row r="130" spans="1:9" s="93" customFormat="1" ht="15" outlineLevel="2">
      <c r="A130" s="107" t="s">
        <v>133</v>
      </c>
      <c r="B130" s="95" t="s">
        <v>73</v>
      </c>
      <c r="C130" s="96" t="s">
        <v>484</v>
      </c>
      <c r="D130" s="102" t="s">
        <v>276</v>
      </c>
      <c r="E130" s="102" t="s">
        <v>228</v>
      </c>
      <c r="F130" s="106" t="s">
        <v>229</v>
      </c>
      <c r="G130" s="104">
        <v>2657000</v>
      </c>
      <c r="H130" s="104">
        <v>0</v>
      </c>
      <c r="I130" s="94">
        <f t="shared" si="1"/>
        <v>2657000</v>
      </c>
    </row>
    <row r="131" spans="1:9" s="93" customFormat="1" ht="24.75" outlineLevel="3">
      <c r="A131" s="107" t="s">
        <v>398</v>
      </c>
      <c r="B131" s="95" t="s">
        <v>73</v>
      </c>
      <c r="C131" s="96" t="s">
        <v>484</v>
      </c>
      <c r="D131" s="102" t="s">
        <v>276</v>
      </c>
      <c r="E131" s="102" t="s">
        <v>277</v>
      </c>
      <c r="F131" s="106" t="s">
        <v>229</v>
      </c>
      <c r="G131" s="104">
        <v>2657000</v>
      </c>
      <c r="H131" s="104">
        <v>0</v>
      </c>
      <c r="I131" s="94">
        <f t="shared" si="1"/>
        <v>2657000</v>
      </c>
    </row>
    <row r="132" spans="1:9" s="93" customFormat="1" ht="15" outlineLevel="4">
      <c r="A132" s="107" t="s">
        <v>450</v>
      </c>
      <c r="B132" s="95" t="s">
        <v>73</v>
      </c>
      <c r="C132" s="96" t="s">
        <v>484</v>
      </c>
      <c r="D132" s="102" t="s">
        <v>276</v>
      </c>
      <c r="E132" s="102" t="s">
        <v>277</v>
      </c>
      <c r="F132" s="106" t="s">
        <v>451</v>
      </c>
      <c r="G132" s="104">
        <v>2657000</v>
      </c>
      <c r="H132" s="104">
        <v>0</v>
      </c>
      <c r="I132" s="94">
        <f t="shared" si="1"/>
        <v>2657000</v>
      </c>
    </row>
    <row r="133" spans="1:9" s="93" customFormat="1" ht="15" outlineLevel="2">
      <c r="A133" s="107" t="s">
        <v>134</v>
      </c>
      <c r="B133" s="95" t="s">
        <v>73</v>
      </c>
      <c r="C133" s="96" t="s">
        <v>484</v>
      </c>
      <c r="D133" s="102" t="s">
        <v>278</v>
      </c>
      <c r="E133" s="102" t="s">
        <v>228</v>
      </c>
      <c r="F133" s="106" t="s">
        <v>229</v>
      </c>
      <c r="G133" s="104">
        <v>50904000</v>
      </c>
      <c r="H133" s="104">
        <v>0</v>
      </c>
      <c r="I133" s="94">
        <f t="shared" si="1"/>
        <v>50904000</v>
      </c>
    </row>
    <row r="134" spans="1:9" s="93" customFormat="1" ht="37.5" outlineLevel="3">
      <c r="A134" s="107" t="s">
        <v>492</v>
      </c>
      <c r="B134" s="95" t="s">
        <v>73</v>
      </c>
      <c r="C134" s="96" t="s">
        <v>484</v>
      </c>
      <c r="D134" s="102" t="s">
        <v>278</v>
      </c>
      <c r="E134" s="102" t="s">
        <v>493</v>
      </c>
      <c r="F134" s="106" t="s">
        <v>229</v>
      </c>
      <c r="G134" s="104">
        <v>50904000</v>
      </c>
      <c r="H134" s="104">
        <v>0</v>
      </c>
      <c r="I134" s="94">
        <f aca="true" t="shared" si="2" ref="I134:I197">G134-H134</f>
        <v>50904000</v>
      </c>
    </row>
    <row r="135" spans="1:9" s="93" customFormat="1" ht="49.5" outlineLevel="4">
      <c r="A135" s="107" t="s">
        <v>494</v>
      </c>
      <c r="B135" s="95" t="s">
        <v>73</v>
      </c>
      <c r="C135" s="96" t="s">
        <v>484</v>
      </c>
      <c r="D135" s="102" t="s">
        <v>278</v>
      </c>
      <c r="E135" s="102" t="s">
        <v>493</v>
      </c>
      <c r="F135" s="106" t="s">
        <v>495</v>
      </c>
      <c r="G135" s="104">
        <v>18945000</v>
      </c>
      <c r="H135" s="104">
        <v>0</v>
      </c>
      <c r="I135" s="94">
        <f t="shared" si="2"/>
        <v>18945000</v>
      </c>
    </row>
    <row r="136" spans="1:9" s="93" customFormat="1" ht="24.75" outlineLevel="4">
      <c r="A136" s="107" t="s">
        <v>438</v>
      </c>
      <c r="B136" s="95" t="s">
        <v>73</v>
      </c>
      <c r="C136" s="96" t="s">
        <v>484</v>
      </c>
      <c r="D136" s="102" t="s">
        <v>278</v>
      </c>
      <c r="E136" s="102" t="s">
        <v>493</v>
      </c>
      <c r="F136" s="106" t="s">
        <v>73</v>
      </c>
      <c r="G136" s="104">
        <v>7923252.82</v>
      </c>
      <c r="H136" s="104">
        <v>0</v>
      </c>
      <c r="I136" s="94">
        <f t="shared" si="2"/>
        <v>7923252.82</v>
      </c>
    </row>
    <row r="137" spans="1:9" s="93" customFormat="1" ht="24.75" outlineLevel="4">
      <c r="A137" s="107" t="s">
        <v>487</v>
      </c>
      <c r="B137" s="95" t="s">
        <v>73</v>
      </c>
      <c r="C137" s="96" t="s">
        <v>484</v>
      </c>
      <c r="D137" s="102" t="s">
        <v>278</v>
      </c>
      <c r="E137" s="102" t="s">
        <v>493</v>
      </c>
      <c r="F137" s="106" t="s">
        <v>488</v>
      </c>
      <c r="G137" s="104">
        <v>23921000</v>
      </c>
      <c r="H137" s="104">
        <v>0</v>
      </c>
      <c r="I137" s="94">
        <f t="shared" si="2"/>
        <v>23921000</v>
      </c>
    </row>
    <row r="138" spans="1:9" s="93" customFormat="1" ht="15" outlineLevel="4">
      <c r="A138" s="107" t="s">
        <v>433</v>
      </c>
      <c r="B138" s="95" t="s">
        <v>73</v>
      </c>
      <c r="C138" s="96" t="s">
        <v>484</v>
      </c>
      <c r="D138" s="102" t="s">
        <v>278</v>
      </c>
      <c r="E138" s="102" t="s">
        <v>493</v>
      </c>
      <c r="F138" s="106" t="s">
        <v>434</v>
      </c>
      <c r="G138" s="104">
        <v>114747.18</v>
      </c>
      <c r="H138" s="104">
        <v>0</v>
      </c>
      <c r="I138" s="94">
        <f t="shared" si="2"/>
        <v>114747.18</v>
      </c>
    </row>
    <row r="139" spans="1:9" s="93" customFormat="1" ht="15" outlineLevel="2">
      <c r="A139" s="107" t="s">
        <v>135</v>
      </c>
      <c r="B139" s="95" t="s">
        <v>73</v>
      </c>
      <c r="C139" s="96" t="s">
        <v>484</v>
      </c>
      <c r="D139" s="102" t="s">
        <v>279</v>
      </c>
      <c r="E139" s="102" t="s">
        <v>228</v>
      </c>
      <c r="F139" s="106" t="s">
        <v>229</v>
      </c>
      <c r="G139" s="104">
        <v>2668000</v>
      </c>
      <c r="H139" s="104">
        <v>0</v>
      </c>
      <c r="I139" s="94">
        <f t="shared" si="2"/>
        <v>2668000</v>
      </c>
    </row>
    <row r="140" spans="1:9" s="93" customFormat="1" ht="62.25" outlineLevel="3">
      <c r="A140" s="107" t="s">
        <v>136</v>
      </c>
      <c r="B140" s="95" t="s">
        <v>73</v>
      </c>
      <c r="C140" s="96" t="s">
        <v>484</v>
      </c>
      <c r="D140" s="102" t="s">
        <v>279</v>
      </c>
      <c r="E140" s="102" t="s">
        <v>496</v>
      </c>
      <c r="F140" s="106" t="s">
        <v>229</v>
      </c>
      <c r="G140" s="104">
        <v>2668000</v>
      </c>
      <c r="H140" s="104">
        <v>0</v>
      </c>
      <c r="I140" s="94">
        <f t="shared" si="2"/>
        <v>2668000</v>
      </c>
    </row>
    <row r="141" spans="1:9" s="93" customFormat="1" ht="15" outlineLevel="4">
      <c r="A141" s="107" t="s">
        <v>450</v>
      </c>
      <c r="B141" s="95" t="s">
        <v>73</v>
      </c>
      <c r="C141" s="96" t="s">
        <v>484</v>
      </c>
      <c r="D141" s="102" t="s">
        <v>279</v>
      </c>
      <c r="E141" s="102" t="s">
        <v>496</v>
      </c>
      <c r="F141" s="106" t="s">
        <v>451</v>
      </c>
      <c r="G141" s="104">
        <v>2668000</v>
      </c>
      <c r="H141" s="104">
        <v>0</v>
      </c>
      <c r="I141" s="94">
        <f t="shared" si="2"/>
        <v>2668000</v>
      </c>
    </row>
    <row r="142" spans="1:9" s="93" customFormat="1" ht="15" outlineLevel="2">
      <c r="A142" s="107" t="s">
        <v>132</v>
      </c>
      <c r="B142" s="95" t="s">
        <v>73</v>
      </c>
      <c r="C142" s="96" t="s">
        <v>484</v>
      </c>
      <c r="D142" s="102" t="s">
        <v>274</v>
      </c>
      <c r="E142" s="102" t="s">
        <v>228</v>
      </c>
      <c r="F142" s="106" t="s">
        <v>229</v>
      </c>
      <c r="G142" s="104">
        <v>24543300</v>
      </c>
      <c r="H142" s="104">
        <v>0</v>
      </c>
      <c r="I142" s="94">
        <f t="shared" si="2"/>
        <v>24543300</v>
      </c>
    </row>
    <row r="143" spans="1:9" s="93" customFormat="1" ht="199.5" outlineLevel="3">
      <c r="A143" s="107" t="s">
        <v>497</v>
      </c>
      <c r="B143" s="95" t="s">
        <v>73</v>
      </c>
      <c r="C143" s="96" t="s">
        <v>484</v>
      </c>
      <c r="D143" s="102" t="s">
        <v>274</v>
      </c>
      <c r="E143" s="102" t="s">
        <v>498</v>
      </c>
      <c r="F143" s="106" t="s">
        <v>229</v>
      </c>
      <c r="G143" s="104">
        <v>23833000</v>
      </c>
      <c r="H143" s="104">
        <v>0</v>
      </c>
      <c r="I143" s="94">
        <f t="shared" si="2"/>
        <v>23833000</v>
      </c>
    </row>
    <row r="144" spans="1:9" s="93" customFormat="1" ht="15" outlineLevel="4">
      <c r="A144" s="107" t="s">
        <v>450</v>
      </c>
      <c r="B144" s="95" t="s">
        <v>73</v>
      </c>
      <c r="C144" s="96" t="s">
        <v>484</v>
      </c>
      <c r="D144" s="102" t="s">
        <v>274</v>
      </c>
      <c r="E144" s="102" t="s">
        <v>498</v>
      </c>
      <c r="F144" s="106" t="s">
        <v>451</v>
      </c>
      <c r="G144" s="104">
        <v>23833000</v>
      </c>
      <c r="H144" s="104">
        <v>0</v>
      </c>
      <c r="I144" s="94">
        <f t="shared" si="2"/>
        <v>23833000</v>
      </c>
    </row>
    <row r="145" spans="1:9" s="93" customFormat="1" ht="75" outlineLevel="3">
      <c r="A145" s="107" t="s">
        <v>499</v>
      </c>
      <c r="B145" s="95" t="s">
        <v>73</v>
      </c>
      <c r="C145" s="96" t="s">
        <v>484</v>
      </c>
      <c r="D145" s="102" t="s">
        <v>274</v>
      </c>
      <c r="E145" s="102" t="s">
        <v>500</v>
      </c>
      <c r="F145" s="106" t="s">
        <v>229</v>
      </c>
      <c r="G145" s="104">
        <v>485300</v>
      </c>
      <c r="H145" s="104">
        <v>0</v>
      </c>
      <c r="I145" s="94">
        <f t="shared" si="2"/>
        <v>485300</v>
      </c>
    </row>
    <row r="146" spans="1:9" s="93" customFormat="1" ht="15" outlineLevel="4">
      <c r="A146" s="107" t="s">
        <v>450</v>
      </c>
      <c r="B146" s="95" t="s">
        <v>73</v>
      </c>
      <c r="C146" s="96" t="s">
        <v>484</v>
      </c>
      <c r="D146" s="102" t="s">
        <v>274</v>
      </c>
      <c r="E146" s="102" t="s">
        <v>500</v>
      </c>
      <c r="F146" s="106" t="s">
        <v>451</v>
      </c>
      <c r="G146" s="104">
        <v>485300</v>
      </c>
      <c r="H146" s="104">
        <v>0</v>
      </c>
      <c r="I146" s="94">
        <f t="shared" si="2"/>
        <v>485300</v>
      </c>
    </row>
    <row r="147" spans="1:9" s="93" customFormat="1" ht="62.25" outlineLevel="3">
      <c r="A147" s="107" t="s">
        <v>137</v>
      </c>
      <c r="B147" s="95" t="s">
        <v>73</v>
      </c>
      <c r="C147" s="96" t="s">
        <v>484</v>
      </c>
      <c r="D147" s="102" t="s">
        <v>274</v>
      </c>
      <c r="E147" s="102" t="s">
        <v>501</v>
      </c>
      <c r="F147" s="106" t="s">
        <v>229</v>
      </c>
      <c r="G147" s="104">
        <v>225000</v>
      </c>
      <c r="H147" s="104">
        <v>0</v>
      </c>
      <c r="I147" s="94">
        <f t="shared" si="2"/>
        <v>225000</v>
      </c>
    </row>
    <row r="148" spans="1:9" s="93" customFormat="1" ht="15" outlineLevel="4">
      <c r="A148" s="107" t="s">
        <v>450</v>
      </c>
      <c r="B148" s="95" t="s">
        <v>73</v>
      </c>
      <c r="C148" s="96" t="s">
        <v>484</v>
      </c>
      <c r="D148" s="102" t="s">
        <v>274</v>
      </c>
      <c r="E148" s="102" t="s">
        <v>501</v>
      </c>
      <c r="F148" s="106" t="s">
        <v>451</v>
      </c>
      <c r="G148" s="104">
        <v>225000</v>
      </c>
      <c r="H148" s="104">
        <v>0</v>
      </c>
      <c r="I148" s="94">
        <f t="shared" si="2"/>
        <v>225000</v>
      </c>
    </row>
    <row r="149" spans="1:9" s="93" customFormat="1" ht="15" outlineLevel="2">
      <c r="A149" s="107" t="s">
        <v>101</v>
      </c>
      <c r="B149" s="95" t="s">
        <v>73</v>
      </c>
      <c r="C149" s="96" t="s">
        <v>484</v>
      </c>
      <c r="D149" s="102" t="s">
        <v>241</v>
      </c>
      <c r="E149" s="102" t="s">
        <v>228</v>
      </c>
      <c r="F149" s="106" t="s">
        <v>229</v>
      </c>
      <c r="G149" s="104">
        <v>24000000</v>
      </c>
      <c r="H149" s="104">
        <v>0</v>
      </c>
      <c r="I149" s="94">
        <f t="shared" si="2"/>
        <v>24000000</v>
      </c>
    </row>
    <row r="150" spans="1:9" s="93" customFormat="1" ht="62.25" outlineLevel="3">
      <c r="A150" s="107" t="s">
        <v>502</v>
      </c>
      <c r="B150" s="95" t="s">
        <v>73</v>
      </c>
      <c r="C150" s="96" t="s">
        <v>484</v>
      </c>
      <c r="D150" s="102" t="s">
        <v>241</v>
      </c>
      <c r="E150" s="102" t="s">
        <v>503</v>
      </c>
      <c r="F150" s="106" t="s">
        <v>229</v>
      </c>
      <c r="G150" s="104">
        <v>10833380</v>
      </c>
      <c r="H150" s="104">
        <v>0</v>
      </c>
      <c r="I150" s="94">
        <f t="shared" si="2"/>
        <v>10833380</v>
      </c>
    </row>
    <row r="151" spans="1:9" s="93" customFormat="1" ht="15" outlineLevel="4">
      <c r="A151" s="107" t="s">
        <v>450</v>
      </c>
      <c r="B151" s="95" t="s">
        <v>73</v>
      </c>
      <c r="C151" s="96" t="s">
        <v>484</v>
      </c>
      <c r="D151" s="102" t="s">
        <v>241</v>
      </c>
      <c r="E151" s="102" t="s">
        <v>503</v>
      </c>
      <c r="F151" s="106" t="s">
        <v>451</v>
      </c>
      <c r="G151" s="104">
        <v>9833380</v>
      </c>
      <c r="H151" s="104">
        <v>0</v>
      </c>
      <c r="I151" s="94">
        <f t="shared" si="2"/>
        <v>9833380</v>
      </c>
    </row>
    <row r="152" spans="1:9" s="93" customFormat="1" ht="15" outlineLevel="4">
      <c r="A152" s="107" t="s">
        <v>433</v>
      </c>
      <c r="B152" s="95" t="s">
        <v>73</v>
      </c>
      <c r="C152" s="96" t="s">
        <v>484</v>
      </c>
      <c r="D152" s="102" t="s">
        <v>241</v>
      </c>
      <c r="E152" s="102" t="s">
        <v>503</v>
      </c>
      <c r="F152" s="106" t="s">
        <v>434</v>
      </c>
      <c r="G152" s="104">
        <v>1000000</v>
      </c>
      <c r="H152" s="104">
        <v>0</v>
      </c>
      <c r="I152" s="94">
        <f t="shared" si="2"/>
        <v>1000000</v>
      </c>
    </row>
    <row r="153" spans="1:9" s="93" customFormat="1" ht="62.25" outlineLevel="3">
      <c r="A153" s="107" t="s">
        <v>504</v>
      </c>
      <c r="B153" s="95" t="s">
        <v>73</v>
      </c>
      <c r="C153" s="96" t="s">
        <v>484</v>
      </c>
      <c r="D153" s="102" t="s">
        <v>241</v>
      </c>
      <c r="E153" s="102" t="s">
        <v>505</v>
      </c>
      <c r="F153" s="106" t="s">
        <v>229</v>
      </c>
      <c r="G153" s="104">
        <v>12737620</v>
      </c>
      <c r="H153" s="104">
        <v>0</v>
      </c>
      <c r="I153" s="94">
        <f t="shared" si="2"/>
        <v>12737620</v>
      </c>
    </row>
    <row r="154" spans="1:9" s="93" customFormat="1" ht="15" outlineLevel="4">
      <c r="A154" s="107" t="s">
        <v>433</v>
      </c>
      <c r="B154" s="95" t="s">
        <v>73</v>
      </c>
      <c r="C154" s="96" t="s">
        <v>484</v>
      </c>
      <c r="D154" s="102" t="s">
        <v>241</v>
      </c>
      <c r="E154" s="102" t="s">
        <v>505</v>
      </c>
      <c r="F154" s="106" t="s">
        <v>434</v>
      </c>
      <c r="G154" s="104">
        <v>12737620</v>
      </c>
      <c r="H154" s="104">
        <v>0</v>
      </c>
      <c r="I154" s="94">
        <f t="shared" si="2"/>
        <v>12737620</v>
      </c>
    </row>
    <row r="155" spans="1:9" s="93" customFormat="1" ht="62.25" outlineLevel="3">
      <c r="A155" s="107" t="s">
        <v>506</v>
      </c>
      <c r="B155" s="95" t="s">
        <v>73</v>
      </c>
      <c r="C155" s="96" t="s">
        <v>484</v>
      </c>
      <c r="D155" s="102" t="s">
        <v>241</v>
      </c>
      <c r="E155" s="102" t="s">
        <v>507</v>
      </c>
      <c r="F155" s="106" t="s">
        <v>229</v>
      </c>
      <c r="G155" s="104">
        <v>429000</v>
      </c>
      <c r="H155" s="104">
        <v>0</v>
      </c>
      <c r="I155" s="94">
        <f t="shared" si="2"/>
        <v>429000</v>
      </c>
    </row>
    <row r="156" spans="1:9" s="93" customFormat="1" ht="15" outlineLevel="4">
      <c r="A156" s="107" t="s">
        <v>433</v>
      </c>
      <c r="B156" s="95" t="s">
        <v>73</v>
      </c>
      <c r="C156" s="96" t="s">
        <v>484</v>
      </c>
      <c r="D156" s="102" t="s">
        <v>241</v>
      </c>
      <c r="E156" s="102" t="s">
        <v>507</v>
      </c>
      <c r="F156" s="106" t="s">
        <v>434</v>
      </c>
      <c r="G156" s="104">
        <v>429000</v>
      </c>
      <c r="H156" s="104">
        <v>0</v>
      </c>
      <c r="I156" s="94">
        <f t="shared" si="2"/>
        <v>429000</v>
      </c>
    </row>
    <row r="157" spans="1:9" s="93" customFormat="1" ht="37.5">
      <c r="A157" s="107" t="s">
        <v>138</v>
      </c>
      <c r="B157" s="95" t="s">
        <v>73</v>
      </c>
      <c r="C157" s="96" t="s">
        <v>280</v>
      </c>
      <c r="D157" s="102" t="s">
        <v>227</v>
      </c>
      <c r="E157" s="102" t="s">
        <v>228</v>
      </c>
      <c r="F157" s="106" t="s">
        <v>229</v>
      </c>
      <c r="G157" s="104">
        <v>150496384.85</v>
      </c>
      <c r="H157" s="104">
        <v>5383737.55</v>
      </c>
      <c r="I157" s="94">
        <f t="shared" si="2"/>
        <v>145112647.29999998</v>
      </c>
    </row>
    <row r="158" spans="1:9" s="93" customFormat="1" ht="15" outlineLevel="1">
      <c r="A158" s="107" t="s">
        <v>106</v>
      </c>
      <c r="B158" s="95" t="s">
        <v>73</v>
      </c>
      <c r="C158" s="96" t="s">
        <v>280</v>
      </c>
      <c r="D158" s="102" t="s">
        <v>246</v>
      </c>
      <c r="E158" s="102" t="s">
        <v>228</v>
      </c>
      <c r="F158" s="106" t="s">
        <v>229</v>
      </c>
      <c r="G158" s="104">
        <v>138632084.85</v>
      </c>
      <c r="H158" s="104">
        <v>5383087.55</v>
      </c>
      <c r="I158" s="94">
        <f t="shared" si="2"/>
        <v>133248997.3</v>
      </c>
    </row>
    <row r="159" spans="1:9" s="93" customFormat="1" ht="37.5" outlineLevel="2">
      <c r="A159" s="107" t="s">
        <v>107</v>
      </c>
      <c r="B159" s="95" t="s">
        <v>73</v>
      </c>
      <c r="C159" s="96" t="s">
        <v>280</v>
      </c>
      <c r="D159" s="102" t="s">
        <v>247</v>
      </c>
      <c r="E159" s="102" t="s">
        <v>228</v>
      </c>
      <c r="F159" s="106" t="s">
        <v>229</v>
      </c>
      <c r="G159" s="104">
        <v>97023000</v>
      </c>
      <c r="H159" s="104">
        <v>4413999.54</v>
      </c>
      <c r="I159" s="94">
        <f t="shared" si="2"/>
        <v>92609000.46</v>
      </c>
    </row>
    <row r="160" spans="1:9" s="93" customFormat="1" ht="49.5" outlineLevel="3">
      <c r="A160" s="107" t="s">
        <v>108</v>
      </c>
      <c r="B160" s="95" t="s">
        <v>73</v>
      </c>
      <c r="C160" s="96" t="s">
        <v>280</v>
      </c>
      <c r="D160" s="102" t="s">
        <v>247</v>
      </c>
      <c r="E160" s="102" t="s">
        <v>248</v>
      </c>
      <c r="F160" s="106" t="s">
        <v>229</v>
      </c>
      <c r="G160" s="104">
        <v>83157300</v>
      </c>
      <c r="H160" s="104">
        <v>4413999.54</v>
      </c>
      <c r="I160" s="94">
        <f t="shared" si="2"/>
        <v>78743300.46</v>
      </c>
    </row>
    <row r="161" spans="1:9" s="93" customFormat="1" ht="49.5" outlineLevel="4">
      <c r="A161" s="107" t="s">
        <v>494</v>
      </c>
      <c r="B161" s="95" t="s">
        <v>73</v>
      </c>
      <c r="C161" s="96" t="s">
        <v>280</v>
      </c>
      <c r="D161" s="102" t="s">
        <v>247</v>
      </c>
      <c r="E161" s="102" t="s">
        <v>248</v>
      </c>
      <c r="F161" s="106" t="s">
        <v>495</v>
      </c>
      <c r="G161" s="104">
        <v>65119938</v>
      </c>
      <c r="H161" s="104">
        <v>4074107.48</v>
      </c>
      <c r="I161" s="94">
        <f t="shared" si="2"/>
        <v>61045830.52</v>
      </c>
    </row>
    <row r="162" spans="1:9" s="93" customFormat="1" ht="24.75" outlineLevel="4">
      <c r="A162" s="107" t="s">
        <v>438</v>
      </c>
      <c r="B162" s="95" t="s">
        <v>73</v>
      </c>
      <c r="C162" s="96" t="s">
        <v>280</v>
      </c>
      <c r="D162" s="102" t="s">
        <v>247</v>
      </c>
      <c r="E162" s="102" t="s">
        <v>248</v>
      </c>
      <c r="F162" s="106" t="s">
        <v>73</v>
      </c>
      <c r="G162" s="104">
        <v>16298094.83</v>
      </c>
      <c r="H162" s="104">
        <v>297265.06</v>
      </c>
      <c r="I162" s="94">
        <f t="shared" si="2"/>
        <v>16000829.77</v>
      </c>
    </row>
    <row r="163" spans="1:9" s="93" customFormat="1" ht="15" outlineLevel="4">
      <c r="A163" s="107" t="s">
        <v>433</v>
      </c>
      <c r="B163" s="95" t="s">
        <v>73</v>
      </c>
      <c r="C163" s="96" t="s">
        <v>280</v>
      </c>
      <c r="D163" s="102" t="s">
        <v>247</v>
      </c>
      <c r="E163" s="102" t="s">
        <v>248</v>
      </c>
      <c r="F163" s="106" t="s">
        <v>434</v>
      </c>
      <c r="G163" s="104">
        <v>1739267.17</v>
      </c>
      <c r="H163" s="104">
        <v>42627</v>
      </c>
      <c r="I163" s="94">
        <f t="shared" si="2"/>
        <v>1696640.17</v>
      </c>
    </row>
    <row r="164" spans="1:9" s="93" customFormat="1" ht="99.75" outlineLevel="3">
      <c r="A164" s="107" t="s">
        <v>508</v>
      </c>
      <c r="B164" s="95" t="s">
        <v>73</v>
      </c>
      <c r="C164" s="96" t="s">
        <v>280</v>
      </c>
      <c r="D164" s="102" t="s">
        <v>247</v>
      </c>
      <c r="E164" s="102" t="s">
        <v>509</v>
      </c>
      <c r="F164" s="106" t="s">
        <v>229</v>
      </c>
      <c r="G164" s="104">
        <v>2616000</v>
      </c>
      <c r="H164" s="104">
        <v>0</v>
      </c>
      <c r="I164" s="94">
        <f t="shared" si="2"/>
        <v>2616000</v>
      </c>
    </row>
    <row r="165" spans="1:9" s="93" customFormat="1" ht="49.5" outlineLevel="4">
      <c r="A165" s="107" t="s">
        <v>494</v>
      </c>
      <c r="B165" s="95" t="s">
        <v>73</v>
      </c>
      <c r="C165" s="96" t="s">
        <v>280</v>
      </c>
      <c r="D165" s="102" t="s">
        <v>247</v>
      </c>
      <c r="E165" s="102" t="s">
        <v>509</v>
      </c>
      <c r="F165" s="106" t="s">
        <v>495</v>
      </c>
      <c r="G165" s="104">
        <v>2454000</v>
      </c>
      <c r="H165" s="104">
        <v>0</v>
      </c>
      <c r="I165" s="94">
        <f t="shared" si="2"/>
        <v>2454000</v>
      </c>
    </row>
    <row r="166" spans="1:9" s="93" customFormat="1" ht="24.75" outlineLevel="4">
      <c r="A166" s="107" t="s">
        <v>438</v>
      </c>
      <c r="B166" s="95" t="s">
        <v>73</v>
      </c>
      <c r="C166" s="96" t="s">
        <v>280</v>
      </c>
      <c r="D166" s="102" t="s">
        <v>247</v>
      </c>
      <c r="E166" s="102" t="s">
        <v>509</v>
      </c>
      <c r="F166" s="106" t="s">
        <v>73</v>
      </c>
      <c r="G166" s="104">
        <v>162000</v>
      </c>
      <c r="H166" s="104">
        <v>0</v>
      </c>
      <c r="I166" s="94">
        <f t="shared" si="2"/>
        <v>162000</v>
      </c>
    </row>
    <row r="167" spans="1:9" s="93" customFormat="1" ht="37.5" outlineLevel="3">
      <c r="A167" s="107" t="s">
        <v>492</v>
      </c>
      <c r="B167" s="95" t="s">
        <v>73</v>
      </c>
      <c r="C167" s="96" t="s">
        <v>280</v>
      </c>
      <c r="D167" s="102" t="s">
        <v>247</v>
      </c>
      <c r="E167" s="102" t="s">
        <v>493</v>
      </c>
      <c r="F167" s="106" t="s">
        <v>229</v>
      </c>
      <c r="G167" s="104">
        <v>5274000</v>
      </c>
      <c r="H167" s="104">
        <v>0</v>
      </c>
      <c r="I167" s="94">
        <f t="shared" si="2"/>
        <v>5274000</v>
      </c>
    </row>
    <row r="168" spans="1:9" s="93" customFormat="1" ht="49.5" outlineLevel="4">
      <c r="A168" s="107" t="s">
        <v>494</v>
      </c>
      <c r="B168" s="95" t="s">
        <v>73</v>
      </c>
      <c r="C168" s="96" t="s">
        <v>280</v>
      </c>
      <c r="D168" s="102" t="s">
        <v>247</v>
      </c>
      <c r="E168" s="102" t="s">
        <v>493</v>
      </c>
      <c r="F168" s="106" t="s">
        <v>495</v>
      </c>
      <c r="G168" s="104">
        <v>5244000</v>
      </c>
      <c r="H168" s="104">
        <v>0</v>
      </c>
      <c r="I168" s="94">
        <f t="shared" si="2"/>
        <v>5244000</v>
      </c>
    </row>
    <row r="169" spans="1:9" s="93" customFormat="1" ht="24.75" outlineLevel="4">
      <c r="A169" s="107" t="s">
        <v>438</v>
      </c>
      <c r="B169" s="95" t="s">
        <v>73</v>
      </c>
      <c r="C169" s="96" t="s">
        <v>280</v>
      </c>
      <c r="D169" s="102" t="s">
        <v>247</v>
      </c>
      <c r="E169" s="102" t="s">
        <v>493</v>
      </c>
      <c r="F169" s="106" t="s">
        <v>73</v>
      </c>
      <c r="G169" s="104">
        <v>30000</v>
      </c>
      <c r="H169" s="104">
        <v>0</v>
      </c>
      <c r="I169" s="94">
        <f t="shared" si="2"/>
        <v>30000</v>
      </c>
    </row>
    <row r="170" spans="1:9" s="93" customFormat="1" ht="49.5" outlineLevel="3">
      <c r="A170" s="107" t="s">
        <v>510</v>
      </c>
      <c r="B170" s="95" t="s">
        <v>73</v>
      </c>
      <c r="C170" s="96" t="s">
        <v>280</v>
      </c>
      <c r="D170" s="102" t="s">
        <v>247</v>
      </c>
      <c r="E170" s="102" t="s">
        <v>511</v>
      </c>
      <c r="F170" s="106" t="s">
        <v>229</v>
      </c>
      <c r="G170" s="104">
        <v>854000</v>
      </c>
      <c r="H170" s="104">
        <v>0</v>
      </c>
      <c r="I170" s="94">
        <f t="shared" si="2"/>
        <v>854000</v>
      </c>
    </row>
    <row r="171" spans="1:9" s="93" customFormat="1" ht="49.5" outlineLevel="4">
      <c r="A171" s="107" t="s">
        <v>494</v>
      </c>
      <c r="B171" s="95" t="s">
        <v>73</v>
      </c>
      <c r="C171" s="96" t="s">
        <v>280</v>
      </c>
      <c r="D171" s="102" t="s">
        <v>247</v>
      </c>
      <c r="E171" s="102" t="s">
        <v>511</v>
      </c>
      <c r="F171" s="106" t="s">
        <v>495</v>
      </c>
      <c r="G171" s="104">
        <v>629000</v>
      </c>
      <c r="H171" s="104">
        <v>0</v>
      </c>
      <c r="I171" s="94">
        <f t="shared" si="2"/>
        <v>629000</v>
      </c>
    </row>
    <row r="172" spans="1:9" s="93" customFormat="1" ht="24.75" outlineLevel="4">
      <c r="A172" s="107" t="s">
        <v>438</v>
      </c>
      <c r="B172" s="95" t="s">
        <v>73</v>
      </c>
      <c r="C172" s="96" t="s">
        <v>280</v>
      </c>
      <c r="D172" s="102" t="s">
        <v>247</v>
      </c>
      <c r="E172" s="102" t="s">
        <v>511</v>
      </c>
      <c r="F172" s="106" t="s">
        <v>73</v>
      </c>
      <c r="G172" s="104">
        <v>225000</v>
      </c>
      <c r="H172" s="104">
        <v>0</v>
      </c>
      <c r="I172" s="94">
        <f t="shared" si="2"/>
        <v>225000</v>
      </c>
    </row>
    <row r="173" spans="1:9" s="93" customFormat="1" ht="112.5" outlineLevel="3">
      <c r="A173" s="107" t="s">
        <v>448</v>
      </c>
      <c r="B173" s="95" t="s">
        <v>73</v>
      </c>
      <c r="C173" s="96" t="s">
        <v>280</v>
      </c>
      <c r="D173" s="102" t="s">
        <v>247</v>
      </c>
      <c r="E173" s="102" t="s">
        <v>449</v>
      </c>
      <c r="F173" s="106" t="s">
        <v>229</v>
      </c>
      <c r="G173" s="104">
        <v>3762000</v>
      </c>
      <c r="H173" s="104">
        <v>0</v>
      </c>
      <c r="I173" s="94">
        <f t="shared" si="2"/>
        <v>3762000</v>
      </c>
    </row>
    <row r="174" spans="1:9" s="93" customFormat="1" ht="49.5" outlineLevel="4">
      <c r="A174" s="107" t="s">
        <v>494</v>
      </c>
      <c r="B174" s="95" t="s">
        <v>73</v>
      </c>
      <c r="C174" s="96" t="s">
        <v>280</v>
      </c>
      <c r="D174" s="102" t="s">
        <v>247</v>
      </c>
      <c r="E174" s="102" t="s">
        <v>449</v>
      </c>
      <c r="F174" s="106" t="s">
        <v>495</v>
      </c>
      <c r="G174" s="104">
        <v>2878000</v>
      </c>
      <c r="H174" s="104">
        <v>0</v>
      </c>
      <c r="I174" s="94">
        <f t="shared" si="2"/>
        <v>2878000</v>
      </c>
    </row>
    <row r="175" spans="1:9" s="93" customFormat="1" ht="24.75" outlineLevel="4">
      <c r="A175" s="107" t="s">
        <v>438</v>
      </c>
      <c r="B175" s="95" t="s">
        <v>73</v>
      </c>
      <c r="C175" s="96" t="s">
        <v>280</v>
      </c>
      <c r="D175" s="102" t="s">
        <v>247</v>
      </c>
      <c r="E175" s="102" t="s">
        <v>449</v>
      </c>
      <c r="F175" s="106" t="s">
        <v>73</v>
      </c>
      <c r="G175" s="104">
        <v>884000</v>
      </c>
      <c r="H175" s="104">
        <v>0</v>
      </c>
      <c r="I175" s="94">
        <f t="shared" si="2"/>
        <v>884000</v>
      </c>
    </row>
    <row r="176" spans="1:9" s="93" customFormat="1" ht="124.5" outlineLevel="3">
      <c r="A176" s="107" t="s">
        <v>512</v>
      </c>
      <c r="B176" s="95" t="s">
        <v>73</v>
      </c>
      <c r="C176" s="96" t="s">
        <v>280</v>
      </c>
      <c r="D176" s="102" t="s">
        <v>247</v>
      </c>
      <c r="E176" s="102" t="s">
        <v>513</v>
      </c>
      <c r="F176" s="106" t="s">
        <v>229</v>
      </c>
      <c r="G176" s="104">
        <v>362700</v>
      </c>
      <c r="H176" s="104">
        <v>0</v>
      </c>
      <c r="I176" s="94">
        <f t="shared" si="2"/>
        <v>362700</v>
      </c>
    </row>
    <row r="177" spans="1:9" s="93" customFormat="1" ht="49.5" outlineLevel="4">
      <c r="A177" s="107" t="s">
        <v>494</v>
      </c>
      <c r="B177" s="95" t="s">
        <v>73</v>
      </c>
      <c r="C177" s="96" t="s">
        <v>280</v>
      </c>
      <c r="D177" s="102" t="s">
        <v>247</v>
      </c>
      <c r="E177" s="102" t="s">
        <v>513</v>
      </c>
      <c r="F177" s="106" t="s">
        <v>495</v>
      </c>
      <c r="G177" s="104">
        <v>341000</v>
      </c>
      <c r="H177" s="104">
        <v>0</v>
      </c>
      <c r="I177" s="94">
        <f t="shared" si="2"/>
        <v>341000</v>
      </c>
    </row>
    <row r="178" spans="1:9" s="93" customFormat="1" ht="24.75" outlineLevel="4">
      <c r="A178" s="107" t="s">
        <v>438</v>
      </c>
      <c r="B178" s="95" t="s">
        <v>73</v>
      </c>
      <c r="C178" s="96" t="s">
        <v>280</v>
      </c>
      <c r="D178" s="102" t="s">
        <v>247</v>
      </c>
      <c r="E178" s="102" t="s">
        <v>513</v>
      </c>
      <c r="F178" s="106" t="s">
        <v>73</v>
      </c>
      <c r="G178" s="104">
        <v>21700</v>
      </c>
      <c r="H178" s="104">
        <v>0</v>
      </c>
      <c r="I178" s="94">
        <f t="shared" si="2"/>
        <v>21700</v>
      </c>
    </row>
    <row r="179" spans="1:9" s="93" customFormat="1" ht="49.5" outlineLevel="3">
      <c r="A179" s="107" t="s">
        <v>139</v>
      </c>
      <c r="B179" s="95" t="s">
        <v>73</v>
      </c>
      <c r="C179" s="96" t="s">
        <v>280</v>
      </c>
      <c r="D179" s="102" t="s">
        <v>247</v>
      </c>
      <c r="E179" s="102" t="s">
        <v>514</v>
      </c>
      <c r="F179" s="106" t="s">
        <v>229</v>
      </c>
      <c r="G179" s="104">
        <v>997000</v>
      </c>
      <c r="H179" s="104">
        <v>0</v>
      </c>
      <c r="I179" s="94">
        <f t="shared" si="2"/>
        <v>997000</v>
      </c>
    </row>
    <row r="180" spans="1:9" s="93" customFormat="1" ht="49.5" outlineLevel="4">
      <c r="A180" s="107" t="s">
        <v>494</v>
      </c>
      <c r="B180" s="95" t="s">
        <v>73</v>
      </c>
      <c r="C180" s="96" t="s">
        <v>280</v>
      </c>
      <c r="D180" s="102" t="s">
        <v>247</v>
      </c>
      <c r="E180" s="102" t="s">
        <v>514</v>
      </c>
      <c r="F180" s="106" t="s">
        <v>495</v>
      </c>
      <c r="G180" s="104">
        <v>847000</v>
      </c>
      <c r="H180" s="104">
        <v>0</v>
      </c>
      <c r="I180" s="94">
        <f t="shared" si="2"/>
        <v>847000</v>
      </c>
    </row>
    <row r="181" spans="1:9" s="93" customFormat="1" ht="24.75" outlineLevel="4">
      <c r="A181" s="107" t="s">
        <v>438</v>
      </c>
      <c r="B181" s="95" t="s">
        <v>73</v>
      </c>
      <c r="C181" s="96" t="s">
        <v>280</v>
      </c>
      <c r="D181" s="102" t="s">
        <v>247</v>
      </c>
      <c r="E181" s="102" t="s">
        <v>514</v>
      </c>
      <c r="F181" s="106" t="s">
        <v>73</v>
      </c>
      <c r="G181" s="104">
        <v>150000</v>
      </c>
      <c r="H181" s="104">
        <v>0</v>
      </c>
      <c r="I181" s="94">
        <f t="shared" si="2"/>
        <v>150000</v>
      </c>
    </row>
    <row r="182" spans="1:9" s="93" customFormat="1" ht="15" outlineLevel="2">
      <c r="A182" s="107" t="s">
        <v>109</v>
      </c>
      <c r="B182" s="95" t="s">
        <v>73</v>
      </c>
      <c r="C182" s="96" t="s">
        <v>280</v>
      </c>
      <c r="D182" s="102" t="s">
        <v>249</v>
      </c>
      <c r="E182" s="102" t="s">
        <v>228</v>
      </c>
      <c r="F182" s="106" t="s">
        <v>229</v>
      </c>
      <c r="G182" s="104">
        <v>5000000</v>
      </c>
      <c r="H182" s="104">
        <v>0</v>
      </c>
      <c r="I182" s="94">
        <f t="shared" si="2"/>
        <v>5000000</v>
      </c>
    </row>
    <row r="183" spans="1:9" s="93" customFormat="1" ht="15" outlineLevel="3">
      <c r="A183" s="107" t="s">
        <v>110</v>
      </c>
      <c r="B183" s="95" t="s">
        <v>73</v>
      </c>
      <c r="C183" s="96" t="s">
        <v>280</v>
      </c>
      <c r="D183" s="102" t="s">
        <v>249</v>
      </c>
      <c r="E183" s="102" t="s">
        <v>250</v>
      </c>
      <c r="F183" s="106" t="s">
        <v>229</v>
      </c>
      <c r="G183" s="104">
        <v>5000000</v>
      </c>
      <c r="H183" s="104">
        <v>0</v>
      </c>
      <c r="I183" s="94">
        <f t="shared" si="2"/>
        <v>5000000</v>
      </c>
    </row>
    <row r="184" spans="1:9" s="93" customFormat="1" ht="15" outlineLevel="4">
      <c r="A184" s="107" t="s">
        <v>433</v>
      </c>
      <c r="B184" s="95" t="s">
        <v>73</v>
      </c>
      <c r="C184" s="96" t="s">
        <v>280</v>
      </c>
      <c r="D184" s="102" t="s">
        <v>249</v>
      </c>
      <c r="E184" s="102" t="s">
        <v>250</v>
      </c>
      <c r="F184" s="106" t="s">
        <v>434</v>
      </c>
      <c r="G184" s="104">
        <v>5000000</v>
      </c>
      <c r="H184" s="104">
        <v>0</v>
      </c>
      <c r="I184" s="94">
        <f t="shared" si="2"/>
        <v>5000000</v>
      </c>
    </row>
    <row r="185" spans="1:9" s="93" customFormat="1" ht="15" outlineLevel="2">
      <c r="A185" s="107" t="s">
        <v>111</v>
      </c>
      <c r="B185" s="95" t="s">
        <v>73</v>
      </c>
      <c r="C185" s="96" t="s">
        <v>280</v>
      </c>
      <c r="D185" s="102" t="s">
        <v>251</v>
      </c>
      <c r="E185" s="102" t="s">
        <v>228</v>
      </c>
      <c r="F185" s="106" t="s">
        <v>229</v>
      </c>
      <c r="G185" s="104">
        <v>36609084.85</v>
      </c>
      <c r="H185" s="104">
        <v>969088.01</v>
      </c>
      <c r="I185" s="94">
        <f t="shared" si="2"/>
        <v>35639996.84</v>
      </c>
    </row>
    <row r="186" spans="1:9" s="93" customFormat="1" ht="37.5" outlineLevel="3">
      <c r="A186" s="107" t="s">
        <v>140</v>
      </c>
      <c r="B186" s="95" t="s">
        <v>73</v>
      </c>
      <c r="C186" s="96" t="s">
        <v>280</v>
      </c>
      <c r="D186" s="102" t="s">
        <v>251</v>
      </c>
      <c r="E186" s="102" t="s">
        <v>281</v>
      </c>
      <c r="F186" s="106" t="s">
        <v>229</v>
      </c>
      <c r="G186" s="104">
        <v>30949000</v>
      </c>
      <c r="H186" s="104">
        <v>734278.09</v>
      </c>
      <c r="I186" s="94">
        <f t="shared" si="2"/>
        <v>30214721.91</v>
      </c>
    </row>
    <row r="187" spans="1:9" s="93" customFormat="1" ht="49.5" outlineLevel="4">
      <c r="A187" s="107" t="s">
        <v>494</v>
      </c>
      <c r="B187" s="95" t="s">
        <v>73</v>
      </c>
      <c r="C187" s="96" t="s">
        <v>280</v>
      </c>
      <c r="D187" s="102" t="s">
        <v>251</v>
      </c>
      <c r="E187" s="102" t="s">
        <v>281</v>
      </c>
      <c r="F187" s="106" t="s">
        <v>495</v>
      </c>
      <c r="G187" s="104">
        <v>18390000</v>
      </c>
      <c r="H187" s="104">
        <v>385607.97</v>
      </c>
      <c r="I187" s="94">
        <f t="shared" si="2"/>
        <v>18004392.03</v>
      </c>
    </row>
    <row r="188" spans="1:9" s="93" customFormat="1" ht="24.75" outlineLevel="4">
      <c r="A188" s="107" t="s">
        <v>438</v>
      </c>
      <c r="B188" s="95" t="s">
        <v>73</v>
      </c>
      <c r="C188" s="96" t="s">
        <v>280</v>
      </c>
      <c r="D188" s="102" t="s">
        <v>251</v>
      </c>
      <c r="E188" s="102" t="s">
        <v>281</v>
      </c>
      <c r="F188" s="106" t="s">
        <v>73</v>
      </c>
      <c r="G188" s="104">
        <v>12442590.55</v>
      </c>
      <c r="H188" s="104">
        <v>348670.12</v>
      </c>
      <c r="I188" s="94">
        <f t="shared" si="2"/>
        <v>12093920.430000002</v>
      </c>
    </row>
    <row r="189" spans="1:9" s="93" customFormat="1" ht="15" outlineLevel="4">
      <c r="A189" s="107" t="s">
        <v>433</v>
      </c>
      <c r="B189" s="95" t="s">
        <v>73</v>
      </c>
      <c r="C189" s="96" t="s">
        <v>280</v>
      </c>
      <c r="D189" s="102" t="s">
        <v>251</v>
      </c>
      <c r="E189" s="102" t="s">
        <v>281</v>
      </c>
      <c r="F189" s="106" t="s">
        <v>434</v>
      </c>
      <c r="G189" s="104">
        <v>116409.45</v>
      </c>
      <c r="H189" s="104">
        <v>0</v>
      </c>
      <c r="I189" s="94">
        <f t="shared" si="2"/>
        <v>116409.45</v>
      </c>
    </row>
    <row r="190" spans="1:9" s="93" customFormat="1" ht="37.5" outlineLevel="3">
      <c r="A190" s="107" t="s">
        <v>141</v>
      </c>
      <c r="B190" s="95" t="s">
        <v>73</v>
      </c>
      <c r="C190" s="96" t="s">
        <v>280</v>
      </c>
      <c r="D190" s="102" t="s">
        <v>251</v>
      </c>
      <c r="E190" s="102" t="s">
        <v>282</v>
      </c>
      <c r="F190" s="106" t="s">
        <v>229</v>
      </c>
      <c r="G190" s="104">
        <v>5192000</v>
      </c>
      <c r="H190" s="104">
        <v>234809.92</v>
      </c>
      <c r="I190" s="94">
        <f t="shared" si="2"/>
        <v>4957190.08</v>
      </c>
    </row>
    <row r="191" spans="1:9" s="93" customFormat="1" ht="24.75" outlineLevel="4">
      <c r="A191" s="107" t="s">
        <v>487</v>
      </c>
      <c r="B191" s="95" t="s">
        <v>73</v>
      </c>
      <c r="C191" s="96" t="s">
        <v>280</v>
      </c>
      <c r="D191" s="102" t="s">
        <v>251</v>
      </c>
      <c r="E191" s="102" t="s">
        <v>282</v>
      </c>
      <c r="F191" s="106" t="s">
        <v>488</v>
      </c>
      <c r="G191" s="104">
        <v>5192000</v>
      </c>
      <c r="H191" s="104">
        <v>234809.92</v>
      </c>
      <c r="I191" s="94">
        <f t="shared" si="2"/>
        <v>4957190.08</v>
      </c>
    </row>
    <row r="192" spans="1:9" s="93" customFormat="1" ht="24.75" outlineLevel="3">
      <c r="A192" s="107" t="s">
        <v>142</v>
      </c>
      <c r="B192" s="95" t="s">
        <v>73</v>
      </c>
      <c r="C192" s="96" t="s">
        <v>280</v>
      </c>
      <c r="D192" s="102" t="s">
        <v>251</v>
      </c>
      <c r="E192" s="102" t="s">
        <v>283</v>
      </c>
      <c r="F192" s="106" t="s">
        <v>229</v>
      </c>
      <c r="G192" s="104">
        <v>52804</v>
      </c>
      <c r="H192" s="104">
        <v>0</v>
      </c>
      <c r="I192" s="94">
        <f t="shared" si="2"/>
        <v>52804</v>
      </c>
    </row>
    <row r="193" spans="1:9" s="93" customFormat="1" ht="15" outlineLevel="4">
      <c r="A193" s="107" t="s">
        <v>433</v>
      </c>
      <c r="B193" s="95" t="s">
        <v>73</v>
      </c>
      <c r="C193" s="96" t="s">
        <v>280</v>
      </c>
      <c r="D193" s="102" t="s">
        <v>251</v>
      </c>
      <c r="E193" s="102" t="s">
        <v>283</v>
      </c>
      <c r="F193" s="106" t="s">
        <v>434</v>
      </c>
      <c r="G193" s="104">
        <v>52804</v>
      </c>
      <c r="H193" s="104">
        <v>0</v>
      </c>
      <c r="I193" s="94">
        <f t="shared" si="2"/>
        <v>52804</v>
      </c>
    </row>
    <row r="194" spans="1:9" s="93" customFormat="1" ht="15" outlineLevel="3">
      <c r="A194" s="107" t="s">
        <v>515</v>
      </c>
      <c r="B194" s="95" t="s">
        <v>73</v>
      </c>
      <c r="C194" s="96" t="s">
        <v>280</v>
      </c>
      <c r="D194" s="102" t="s">
        <v>251</v>
      </c>
      <c r="E194" s="102" t="s">
        <v>516</v>
      </c>
      <c r="F194" s="106" t="s">
        <v>229</v>
      </c>
      <c r="G194" s="104">
        <v>415280.85</v>
      </c>
      <c r="H194" s="104">
        <v>0</v>
      </c>
      <c r="I194" s="94">
        <f t="shared" si="2"/>
        <v>415280.85</v>
      </c>
    </row>
    <row r="195" spans="1:9" s="93" customFormat="1" ht="24.75" outlineLevel="4">
      <c r="A195" s="107" t="s">
        <v>438</v>
      </c>
      <c r="B195" s="95" t="s">
        <v>73</v>
      </c>
      <c r="C195" s="96" t="s">
        <v>280</v>
      </c>
      <c r="D195" s="102" t="s">
        <v>251</v>
      </c>
      <c r="E195" s="102" t="s">
        <v>516</v>
      </c>
      <c r="F195" s="106" t="s">
        <v>73</v>
      </c>
      <c r="G195" s="104">
        <v>57471</v>
      </c>
      <c r="H195" s="104">
        <v>0</v>
      </c>
      <c r="I195" s="94">
        <f t="shared" si="2"/>
        <v>57471</v>
      </c>
    </row>
    <row r="196" spans="1:9" s="93" customFormat="1" ht="15" outlineLevel="4">
      <c r="A196" s="107" t="s">
        <v>433</v>
      </c>
      <c r="B196" s="95" t="s">
        <v>73</v>
      </c>
      <c r="C196" s="96" t="s">
        <v>280</v>
      </c>
      <c r="D196" s="102" t="s">
        <v>251</v>
      </c>
      <c r="E196" s="102" t="s">
        <v>516</v>
      </c>
      <c r="F196" s="106" t="s">
        <v>434</v>
      </c>
      <c r="G196" s="104">
        <v>357809.85</v>
      </c>
      <c r="H196" s="104">
        <v>0</v>
      </c>
      <c r="I196" s="94">
        <f t="shared" si="2"/>
        <v>357809.85</v>
      </c>
    </row>
    <row r="197" spans="1:9" s="93" customFormat="1" ht="15" outlineLevel="1">
      <c r="A197" s="107" t="s">
        <v>143</v>
      </c>
      <c r="B197" s="95" t="s">
        <v>73</v>
      </c>
      <c r="C197" s="96" t="s">
        <v>280</v>
      </c>
      <c r="D197" s="102" t="s">
        <v>284</v>
      </c>
      <c r="E197" s="102" t="s">
        <v>228</v>
      </c>
      <c r="F197" s="106" t="s">
        <v>229</v>
      </c>
      <c r="G197" s="104">
        <v>9964300</v>
      </c>
      <c r="H197" s="104">
        <v>0</v>
      </c>
      <c r="I197" s="94">
        <f t="shared" si="2"/>
        <v>9964300</v>
      </c>
    </row>
    <row r="198" spans="1:9" s="93" customFormat="1" ht="15" outlineLevel="2">
      <c r="A198" s="107" t="s">
        <v>144</v>
      </c>
      <c r="B198" s="95" t="s">
        <v>73</v>
      </c>
      <c r="C198" s="96" t="s">
        <v>280</v>
      </c>
      <c r="D198" s="102" t="s">
        <v>285</v>
      </c>
      <c r="E198" s="102" t="s">
        <v>228</v>
      </c>
      <c r="F198" s="106" t="s">
        <v>229</v>
      </c>
      <c r="G198" s="104">
        <v>2530300</v>
      </c>
      <c r="H198" s="104">
        <v>0</v>
      </c>
      <c r="I198" s="94">
        <f aca="true" t="shared" si="3" ref="I198:I261">G198-H198</f>
        <v>2530300</v>
      </c>
    </row>
    <row r="199" spans="1:9" s="93" customFormat="1" ht="37.5" outlineLevel="3">
      <c r="A199" s="107" t="s">
        <v>517</v>
      </c>
      <c r="B199" s="95" t="s">
        <v>73</v>
      </c>
      <c r="C199" s="96" t="s">
        <v>280</v>
      </c>
      <c r="D199" s="102" t="s">
        <v>285</v>
      </c>
      <c r="E199" s="102" t="s">
        <v>518</v>
      </c>
      <c r="F199" s="106" t="s">
        <v>229</v>
      </c>
      <c r="G199" s="104">
        <v>194600</v>
      </c>
      <c r="H199" s="104">
        <v>0</v>
      </c>
      <c r="I199" s="94">
        <f t="shared" si="3"/>
        <v>194600</v>
      </c>
    </row>
    <row r="200" spans="1:9" s="93" customFormat="1" ht="49.5" outlineLevel="4">
      <c r="A200" s="107" t="s">
        <v>494</v>
      </c>
      <c r="B200" s="95" t="s">
        <v>73</v>
      </c>
      <c r="C200" s="96" t="s">
        <v>280</v>
      </c>
      <c r="D200" s="102" t="s">
        <v>285</v>
      </c>
      <c r="E200" s="102" t="s">
        <v>518</v>
      </c>
      <c r="F200" s="106" t="s">
        <v>495</v>
      </c>
      <c r="G200" s="104">
        <v>194600</v>
      </c>
      <c r="H200" s="104">
        <v>0</v>
      </c>
      <c r="I200" s="94">
        <f t="shared" si="3"/>
        <v>194600</v>
      </c>
    </row>
    <row r="201" spans="1:9" s="93" customFormat="1" ht="37.5" outlineLevel="3">
      <c r="A201" s="107" t="s">
        <v>519</v>
      </c>
      <c r="B201" s="95" t="s">
        <v>73</v>
      </c>
      <c r="C201" s="96" t="s">
        <v>280</v>
      </c>
      <c r="D201" s="102" t="s">
        <v>285</v>
      </c>
      <c r="E201" s="102" t="s">
        <v>520</v>
      </c>
      <c r="F201" s="106" t="s">
        <v>229</v>
      </c>
      <c r="G201" s="104">
        <v>2335700</v>
      </c>
      <c r="H201" s="104">
        <v>0</v>
      </c>
      <c r="I201" s="94">
        <f t="shared" si="3"/>
        <v>2335700</v>
      </c>
    </row>
    <row r="202" spans="1:9" s="93" customFormat="1" ht="49.5" outlineLevel="4">
      <c r="A202" s="107" t="s">
        <v>494</v>
      </c>
      <c r="B202" s="95" t="s">
        <v>73</v>
      </c>
      <c r="C202" s="96" t="s">
        <v>280</v>
      </c>
      <c r="D202" s="102" t="s">
        <v>285</v>
      </c>
      <c r="E202" s="102" t="s">
        <v>520</v>
      </c>
      <c r="F202" s="106" t="s">
        <v>495</v>
      </c>
      <c r="G202" s="104">
        <v>2335700</v>
      </c>
      <c r="H202" s="104">
        <v>0</v>
      </c>
      <c r="I202" s="94">
        <f t="shared" si="3"/>
        <v>2335700</v>
      </c>
    </row>
    <row r="203" spans="1:9" s="93" customFormat="1" ht="24.75" outlineLevel="2">
      <c r="A203" s="107" t="s">
        <v>521</v>
      </c>
      <c r="B203" s="95" t="s">
        <v>73</v>
      </c>
      <c r="C203" s="96" t="s">
        <v>280</v>
      </c>
      <c r="D203" s="102" t="s">
        <v>522</v>
      </c>
      <c r="E203" s="102" t="s">
        <v>228</v>
      </c>
      <c r="F203" s="106" t="s">
        <v>229</v>
      </c>
      <c r="G203" s="104">
        <v>7434000</v>
      </c>
      <c r="H203" s="104">
        <v>0</v>
      </c>
      <c r="I203" s="94">
        <f t="shared" si="3"/>
        <v>7434000</v>
      </c>
    </row>
    <row r="204" spans="1:9" s="93" customFormat="1" ht="37.5" outlineLevel="3">
      <c r="A204" s="107" t="s">
        <v>523</v>
      </c>
      <c r="B204" s="95" t="s">
        <v>73</v>
      </c>
      <c r="C204" s="96" t="s">
        <v>280</v>
      </c>
      <c r="D204" s="102" t="s">
        <v>522</v>
      </c>
      <c r="E204" s="102" t="s">
        <v>524</v>
      </c>
      <c r="F204" s="106" t="s">
        <v>229</v>
      </c>
      <c r="G204" s="104">
        <v>7434000</v>
      </c>
      <c r="H204" s="104">
        <v>0</v>
      </c>
      <c r="I204" s="94">
        <f t="shared" si="3"/>
        <v>7434000</v>
      </c>
    </row>
    <row r="205" spans="1:9" s="93" customFormat="1" ht="24.75" outlineLevel="4">
      <c r="A205" s="107" t="s">
        <v>438</v>
      </c>
      <c r="B205" s="95" t="s">
        <v>73</v>
      </c>
      <c r="C205" s="96" t="s">
        <v>280</v>
      </c>
      <c r="D205" s="102" t="s">
        <v>522</v>
      </c>
      <c r="E205" s="102" t="s">
        <v>524</v>
      </c>
      <c r="F205" s="106" t="s">
        <v>73</v>
      </c>
      <c r="G205" s="104">
        <v>7434000</v>
      </c>
      <c r="H205" s="104">
        <v>0</v>
      </c>
      <c r="I205" s="94">
        <f t="shared" si="3"/>
        <v>7434000</v>
      </c>
    </row>
    <row r="206" spans="1:9" s="93" customFormat="1" ht="15" outlineLevel="1">
      <c r="A206" s="107" t="s">
        <v>112</v>
      </c>
      <c r="B206" s="95" t="s">
        <v>73</v>
      </c>
      <c r="C206" s="96" t="s">
        <v>280</v>
      </c>
      <c r="D206" s="102" t="s">
        <v>252</v>
      </c>
      <c r="E206" s="102" t="s">
        <v>228</v>
      </c>
      <c r="F206" s="106" t="s">
        <v>229</v>
      </c>
      <c r="G206" s="104">
        <v>100000</v>
      </c>
      <c r="H206" s="104">
        <v>0</v>
      </c>
      <c r="I206" s="94">
        <f t="shared" si="3"/>
        <v>100000</v>
      </c>
    </row>
    <row r="207" spans="1:9" s="93" customFormat="1" ht="15" outlineLevel="2">
      <c r="A207" s="107" t="s">
        <v>116</v>
      </c>
      <c r="B207" s="95" t="s">
        <v>73</v>
      </c>
      <c r="C207" s="96" t="s">
        <v>280</v>
      </c>
      <c r="D207" s="102" t="s">
        <v>257</v>
      </c>
      <c r="E207" s="102" t="s">
        <v>228</v>
      </c>
      <c r="F207" s="106" t="s">
        <v>229</v>
      </c>
      <c r="G207" s="104">
        <v>100000</v>
      </c>
      <c r="H207" s="104">
        <v>0</v>
      </c>
      <c r="I207" s="94">
        <f t="shared" si="3"/>
        <v>100000</v>
      </c>
    </row>
    <row r="208" spans="1:9" s="93" customFormat="1" ht="37.5" outlineLevel="3">
      <c r="A208" s="107" t="s">
        <v>525</v>
      </c>
      <c r="B208" s="95" t="s">
        <v>73</v>
      </c>
      <c r="C208" s="96" t="s">
        <v>280</v>
      </c>
      <c r="D208" s="102" t="s">
        <v>257</v>
      </c>
      <c r="E208" s="102" t="s">
        <v>526</v>
      </c>
      <c r="F208" s="106" t="s">
        <v>229</v>
      </c>
      <c r="G208" s="104">
        <v>100000</v>
      </c>
      <c r="H208" s="104">
        <v>0</v>
      </c>
      <c r="I208" s="94">
        <f t="shared" si="3"/>
        <v>100000</v>
      </c>
    </row>
    <row r="209" spans="1:9" s="93" customFormat="1" ht="24.75" outlineLevel="4">
      <c r="A209" s="107" t="s">
        <v>438</v>
      </c>
      <c r="B209" s="95" t="s">
        <v>73</v>
      </c>
      <c r="C209" s="96" t="s">
        <v>280</v>
      </c>
      <c r="D209" s="102" t="s">
        <v>257</v>
      </c>
      <c r="E209" s="102" t="s">
        <v>526</v>
      </c>
      <c r="F209" s="106" t="s">
        <v>73</v>
      </c>
      <c r="G209" s="104">
        <v>100000</v>
      </c>
      <c r="H209" s="104">
        <v>0</v>
      </c>
      <c r="I209" s="94">
        <f t="shared" si="3"/>
        <v>100000</v>
      </c>
    </row>
    <row r="210" spans="1:9" s="93" customFormat="1" ht="15" outlineLevel="1">
      <c r="A210" s="107" t="s">
        <v>98</v>
      </c>
      <c r="B210" s="95" t="s">
        <v>73</v>
      </c>
      <c r="C210" s="96" t="s">
        <v>280</v>
      </c>
      <c r="D210" s="102" t="s">
        <v>238</v>
      </c>
      <c r="E210" s="102" t="s">
        <v>228</v>
      </c>
      <c r="F210" s="106" t="s">
        <v>229</v>
      </c>
      <c r="G210" s="104">
        <v>1800000</v>
      </c>
      <c r="H210" s="104">
        <v>650</v>
      </c>
      <c r="I210" s="94">
        <f t="shared" si="3"/>
        <v>1799350</v>
      </c>
    </row>
    <row r="211" spans="1:9" s="93" customFormat="1" ht="15" outlineLevel="2">
      <c r="A211" s="107" t="s">
        <v>99</v>
      </c>
      <c r="B211" s="95" t="s">
        <v>73</v>
      </c>
      <c r="C211" s="96" t="s">
        <v>280</v>
      </c>
      <c r="D211" s="102" t="s">
        <v>239</v>
      </c>
      <c r="E211" s="102" t="s">
        <v>228</v>
      </c>
      <c r="F211" s="106" t="s">
        <v>229</v>
      </c>
      <c r="G211" s="104">
        <v>1800000</v>
      </c>
      <c r="H211" s="104">
        <v>650</v>
      </c>
      <c r="I211" s="94">
        <f t="shared" si="3"/>
        <v>1799350</v>
      </c>
    </row>
    <row r="212" spans="1:9" s="93" customFormat="1" ht="24.75" outlineLevel="3">
      <c r="A212" s="107" t="s">
        <v>146</v>
      </c>
      <c r="B212" s="95" t="s">
        <v>73</v>
      </c>
      <c r="C212" s="96" t="s">
        <v>280</v>
      </c>
      <c r="D212" s="102" t="s">
        <v>239</v>
      </c>
      <c r="E212" s="102" t="s">
        <v>287</v>
      </c>
      <c r="F212" s="106" t="s">
        <v>229</v>
      </c>
      <c r="G212" s="104">
        <v>1800000</v>
      </c>
      <c r="H212" s="104">
        <v>650</v>
      </c>
      <c r="I212" s="94">
        <f t="shared" si="3"/>
        <v>1799350</v>
      </c>
    </row>
    <row r="213" spans="1:9" s="93" customFormat="1" ht="24.75" outlineLevel="4">
      <c r="A213" s="107" t="s">
        <v>438</v>
      </c>
      <c r="B213" s="95" t="s">
        <v>73</v>
      </c>
      <c r="C213" s="96" t="s">
        <v>280</v>
      </c>
      <c r="D213" s="102" t="s">
        <v>239</v>
      </c>
      <c r="E213" s="102" t="s">
        <v>287</v>
      </c>
      <c r="F213" s="106" t="s">
        <v>73</v>
      </c>
      <c r="G213" s="104">
        <v>1800000</v>
      </c>
      <c r="H213" s="104">
        <v>650</v>
      </c>
      <c r="I213" s="94">
        <f t="shared" si="3"/>
        <v>1799350</v>
      </c>
    </row>
    <row r="214" spans="1:9" s="93" customFormat="1" ht="24.75">
      <c r="A214" s="107" t="s">
        <v>147</v>
      </c>
      <c r="B214" s="95" t="s">
        <v>73</v>
      </c>
      <c r="C214" s="96" t="s">
        <v>288</v>
      </c>
      <c r="D214" s="102" t="s">
        <v>227</v>
      </c>
      <c r="E214" s="102" t="s">
        <v>228</v>
      </c>
      <c r="F214" s="106" t="s">
        <v>229</v>
      </c>
      <c r="G214" s="104">
        <v>245224976</v>
      </c>
      <c r="H214" s="104">
        <v>6910300.99</v>
      </c>
      <c r="I214" s="94">
        <f t="shared" si="3"/>
        <v>238314675.01</v>
      </c>
    </row>
    <row r="215" spans="1:9" s="93" customFormat="1" ht="15" outlineLevel="1">
      <c r="A215" s="107" t="s">
        <v>127</v>
      </c>
      <c r="B215" s="95" t="s">
        <v>73</v>
      </c>
      <c r="C215" s="96" t="s">
        <v>288</v>
      </c>
      <c r="D215" s="102" t="s">
        <v>268</v>
      </c>
      <c r="E215" s="102" t="s">
        <v>228</v>
      </c>
      <c r="F215" s="106" t="s">
        <v>229</v>
      </c>
      <c r="G215" s="104">
        <v>153000</v>
      </c>
      <c r="H215" s="104">
        <v>0</v>
      </c>
      <c r="I215" s="94">
        <f t="shared" si="3"/>
        <v>153000</v>
      </c>
    </row>
    <row r="216" spans="1:9" s="93" customFormat="1" ht="24.75" outlineLevel="2">
      <c r="A216" s="107" t="s">
        <v>128</v>
      </c>
      <c r="B216" s="95" t="s">
        <v>73</v>
      </c>
      <c r="C216" s="96" t="s">
        <v>288</v>
      </c>
      <c r="D216" s="102" t="s">
        <v>269</v>
      </c>
      <c r="E216" s="102" t="s">
        <v>228</v>
      </c>
      <c r="F216" s="106" t="s">
        <v>229</v>
      </c>
      <c r="G216" s="104">
        <v>153000</v>
      </c>
      <c r="H216" s="104">
        <v>0</v>
      </c>
      <c r="I216" s="94">
        <f t="shared" si="3"/>
        <v>153000</v>
      </c>
    </row>
    <row r="217" spans="1:9" s="93" customFormat="1" ht="37.5" outlineLevel="3">
      <c r="A217" s="107" t="s">
        <v>148</v>
      </c>
      <c r="B217" s="95" t="s">
        <v>73</v>
      </c>
      <c r="C217" s="96" t="s">
        <v>288</v>
      </c>
      <c r="D217" s="102" t="s">
        <v>269</v>
      </c>
      <c r="E217" s="102" t="s">
        <v>289</v>
      </c>
      <c r="F217" s="106" t="s">
        <v>229</v>
      </c>
      <c r="G217" s="104">
        <v>153000</v>
      </c>
      <c r="H217" s="104">
        <v>0</v>
      </c>
      <c r="I217" s="94">
        <f t="shared" si="3"/>
        <v>153000</v>
      </c>
    </row>
    <row r="218" spans="1:9" s="93" customFormat="1" ht="24.75" outlineLevel="4">
      <c r="A218" s="107" t="s">
        <v>438</v>
      </c>
      <c r="B218" s="95" t="s">
        <v>73</v>
      </c>
      <c r="C218" s="96" t="s">
        <v>288</v>
      </c>
      <c r="D218" s="102" t="s">
        <v>269</v>
      </c>
      <c r="E218" s="102" t="s">
        <v>289</v>
      </c>
      <c r="F218" s="106" t="s">
        <v>73</v>
      </c>
      <c r="G218" s="104">
        <v>153000</v>
      </c>
      <c r="H218" s="104">
        <v>0</v>
      </c>
      <c r="I218" s="94">
        <f t="shared" si="3"/>
        <v>153000</v>
      </c>
    </row>
    <row r="219" spans="1:9" s="93" customFormat="1" ht="15" outlineLevel="1">
      <c r="A219" s="107" t="s">
        <v>95</v>
      </c>
      <c r="B219" s="95" t="s">
        <v>73</v>
      </c>
      <c r="C219" s="96" t="s">
        <v>288</v>
      </c>
      <c r="D219" s="102" t="s">
        <v>235</v>
      </c>
      <c r="E219" s="102" t="s">
        <v>228</v>
      </c>
      <c r="F219" s="106" t="s">
        <v>229</v>
      </c>
      <c r="G219" s="104">
        <v>57940000</v>
      </c>
      <c r="H219" s="104">
        <v>3387713.26</v>
      </c>
      <c r="I219" s="94">
        <f t="shared" si="3"/>
        <v>54552286.74</v>
      </c>
    </row>
    <row r="220" spans="1:9" s="93" customFormat="1" ht="15" outlineLevel="2">
      <c r="A220" s="107" t="s">
        <v>97</v>
      </c>
      <c r="B220" s="95" t="s">
        <v>73</v>
      </c>
      <c r="C220" s="96" t="s">
        <v>288</v>
      </c>
      <c r="D220" s="102" t="s">
        <v>237</v>
      </c>
      <c r="E220" s="102" t="s">
        <v>228</v>
      </c>
      <c r="F220" s="106" t="s">
        <v>229</v>
      </c>
      <c r="G220" s="104">
        <v>56695700</v>
      </c>
      <c r="H220" s="104">
        <v>3387713.26</v>
      </c>
      <c r="I220" s="94">
        <f t="shared" si="3"/>
        <v>53307986.74</v>
      </c>
    </row>
    <row r="221" spans="1:9" s="93" customFormat="1" ht="112.5" outlineLevel="3">
      <c r="A221" s="107" t="s">
        <v>527</v>
      </c>
      <c r="B221" s="95" t="s">
        <v>73</v>
      </c>
      <c r="C221" s="96" t="s">
        <v>288</v>
      </c>
      <c r="D221" s="102" t="s">
        <v>237</v>
      </c>
      <c r="E221" s="102" t="s">
        <v>528</v>
      </c>
      <c r="F221" s="106" t="s">
        <v>229</v>
      </c>
      <c r="G221" s="104">
        <v>44700</v>
      </c>
      <c r="H221" s="104">
        <v>0</v>
      </c>
      <c r="I221" s="94">
        <f t="shared" si="3"/>
        <v>44700</v>
      </c>
    </row>
    <row r="222" spans="1:9" s="93" customFormat="1" ht="24.75" outlineLevel="4">
      <c r="A222" s="107" t="s">
        <v>487</v>
      </c>
      <c r="B222" s="95" t="s">
        <v>73</v>
      </c>
      <c r="C222" s="96" t="s">
        <v>288</v>
      </c>
      <c r="D222" s="102" t="s">
        <v>237</v>
      </c>
      <c r="E222" s="102" t="s">
        <v>528</v>
      </c>
      <c r="F222" s="106" t="s">
        <v>488</v>
      </c>
      <c r="G222" s="104">
        <v>44700</v>
      </c>
      <c r="H222" s="104">
        <v>0</v>
      </c>
      <c r="I222" s="94">
        <f t="shared" si="3"/>
        <v>44700</v>
      </c>
    </row>
    <row r="223" spans="1:9" s="93" customFormat="1" ht="37.5" outlineLevel="3">
      <c r="A223" s="107" t="s">
        <v>149</v>
      </c>
      <c r="B223" s="95" t="s">
        <v>73</v>
      </c>
      <c r="C223" s="96" t="s">
        <v>288</v>
      </c>
      <c r="D223" s="102" t="s">
        <v>237</v>
      </c>
      <c r="E223" s="102" t="s">
        <v>290</v>
      </c>
      <c r="F223" s="106" t="s">
        <v>229</v>
      </c>
      <c r="G223" s="104">
        <v>56651000</v>
      </c>
      <c r="H223" s="104">
        <v>3387713.26</v>
      </c>
      <c r="I223" s="94">
        <f t="shared" si="3"/>
        <v>53263286.74</v>
      </c>
    </row>
    <row r="224" spans="1:9" s="93" customFormat="1" ht="24.75" outlineLevel="4">
      <c r="A224" s="107" t="s">
        <v>487</v>
      </c>
      <c r="B224" s="95" t="s">
        <v>73</v>
      </c>
      <c r="C224" s="96" t="s">
        <v>288</v>
      </c>
      <c r="D224" s="102" t="s">
        <v>237</v>
      </c>
      <c r="E224" s="102" t="s">
        <v>290</v>
      </c>
      <c r="F224" s="106" t="s">
        <v>488</v>
      </c>
      <c r="G224" s="104">
        <v>56651000</v>
      </c>
      <c r="H224" s="104">
        <v>3387713.26</v>
      </c>
      <c r="I224" s="94">
        <f t="shared" si="3"/>
        <v>53263286.74</v>
      </c>
    </row>
    <row r="225" spans="1:9" s="93" customFormat="1" ht="15" outlineLevel="2">
      <c r="A225" s="107" t="s">
        <v>150</v>
      </c>
      <c r="B225" s="95" t="s">
        <v>73</v>
      </c>
      <c r="C225" s="96" t="s">
        <v>288</v>
      </c>
      <c r="D225" s="102" t="s">
        <v>291</v>
      </c>
      <c r="E225" s="102" t="s">
        <v>228</v>
      </c>
      <c r="F225" s="106" t="s">
        <v>229</v>
      </c>
      <c r="G225" s="104">
        <v>1244300</v>
      </c>
      <c r="H225" s="104">
        <v>0</v>
      </c>
      <c r="I225" s="94">
        <f t="shared" si="3"/>
        <v>1244300</v>
      </c>
    </row>
    <row r="226" spans="1:9" s="93" customFormat="1" ht="24.75" outlineLevel="3">
      <c r="A226" s="107" t="s">
        <v>151</v>
      </c>
      <c r="B226" s="95" t="s">
        <v>73</v>
      </c>
      <c r="C226" s="96" t="s">
        <v>288</v>
      </c>
      <c r="D226" s="102" t="s">
        <v>291</v>
      </c>
      <c r="E226" s="102" t="s">
        <v>292</v>
      </c>
      <c r="F226" s="106" t="s">
        <v>229</v>
      </c>
      <c r="G226" s="104">
        <v>1213000</v>
      </c>
      <c r="H226" s="104">
        <v>0</v>
      </c>
      <c r="I226" s="94">
        <f t="shared" si="3"/>
        <v>1213000</v>
      </c>
    </row>
    <row r="227" spans="1:9" s="93" customFormat="1" ht="24.75" outlineLevel="4">
      <c r="A227" s="107" t="s">
        <v>438</v>
      </c>
      <c r="B227" s="95" t="s">
        <v>73</v>
      </c>
      <c r="C227" s="96" t="s">
        <v>288</v>
      </c>
      <c r="D227" s="102" t="s">
        <v>291</v>
      </c>
      <c r="E227" s="102" t="s">
        <v>292</v>
      </c>
      <c r="F227" s="106" t="s">
        <v>73</v>
      </c>
      <c r="G227" s="104">
        <v>787000</v>
      </c>
      <c r="H227" s="104">
        <v>0</v>
      </c>
      <c r="I227" s="94">
        <f t="shared" si="3"/>
        <v>787000</v>
      </c>
    </row>
    <row r="228" spans="1:9" s="93" customFormat="1" ht="24.75" outlineLevel="4">
      <c r="A228" s="107" t="s">
        <v>487</v>
      </c>
      <c r="B228" s="95" t="s">
        <v>73</v>
      </c>
      <c r="C228" s="96" t="s">
        <v>288</v>
      </c>
      <c r="D228" s="102" t="s">
        <v>291</v>
      </c>
      <c r="E228" s="102" t="s">
        <v>292</v>
      </c>
      <c r="F228" s="106" t="s">
        <v>488</v>
      </c>
      <c r="G228" s="104">
        <v>426000</v>
      </c>
      <c r="H228" s="104">
        <v>0</v>
      </c>
      <c r="I228" s="94">
        <f t="shared" si="3"/>
        <v>426000</v>
      </c>
    </row>
    <row r="229" spans="1:9" s="93" customFormat="1" ht="75" outlineLevel="3">
      <c r="A229" s="107" t="s">
        <v>529</v>
      </c>
      <c r="B229" s="95" t="s">
        <v>73</v>
      </c>
      <c r="C229" s="96" t="s">
        <v>288</v>
      </c>
      <c r="D229" s="102" t="s">
        <v>291</v>
      </c>
      <c r="E229" s="102" t="s">
        <v>530</v>
      </c>
      <c r="F229" s="106" t="s">
        <v>229</v>
      </c>
      <c r="G229" s="104">
        <v>26800</v>
      </c>
      <c r="H229" s="104">
        <v>0</v>
      </c>
      <c r="I229" s="94">
        <f t="shared" si="3"/>
        <v>26800</v>
      </c>
    </row>
    <row r="230" spans="1:9" s="93" customFormat="1" ht="24.75" outlineLevel="4">
      <c r="A230" s="107" t="s">
        <v>438</v>
      </c>
      <c r="B230" s="95" t="s">
        <v>73</v>
      </c>
      <c r="C230" s="96" t="s">
        <v>288</v>
      </c>
      <c r="D230" s="102" t="s">
        <v>291</v>
      </c>
      <c r="E230" s="102" t="s">
        <v>530</v>
      </c>
      <c r="F230" s="106" t="s">
        <v>73</v>
      </c>
      <c r="G230" s="104">
        <v>26800</v>
      </c>
      <c r="H230" s="104">
        <v>0</v>
      </c>
      <c r="I230" s="94">
        <f t="shared" si="3"/>
        <v>26800</v>
      </c>
    </row>
    <row r="231" spans="1:9" s="93" customFormat="1" ht="87" outlineLevel="3">
      <c r="A231" s="107" t="s">
        <v>531</v>
      </c>
      <c r="B231" s="95" t="s">
        <v>73</v>
      </c>
      <c r="C231" s="96" t="s">
        <v>288</v>
      </c>
      <c r="D231" s="102" t="s">
        <v>291</v>
      </c>
      <c r="E231" s="102" t="s">
        <v>532</v>
      </c>
      <c r="F231" s="106" t="s">
        <v>229</v>
      </c>
      <c r="G231" s="104">
        <v>4500</v>
      </c>
      <c r="H231" s="104">
        <v>0</v>
      </c>
      <c r="I231" s="94">
        <f t="shared" si="3"/>
        <v>4500</v>
      </c>
    </row>
    <row r="232" spans="1:9" s="93" customFormat="1" ht="24.75" outlineLevel="4">
      <c r="A232" s="107" t="s">
        <v>438</v>
      </c>
      <c r="B232" s="95" t="s">
        <v>73</v>
      </c>
      <c r="C232" s="96" t="s">
        <v>288</v>
      </c>
      <c r="D232" s="102" t="s">
        <v>291</v>
      </c>
      <c r="E232" s="102" t="s">
        <v>532</v>
      </c>
      <c r="F232" s="106" t="s">
        <v>73</v>
      </c>
      <c r="G232" s="104">
        <v>4500</v>
      </c>
      <c r="H232" s="104">
        <v>0</v>
      </c>
      <c r="I232" s="94">
        <f t="shared" si="3"/>
        <v>4500</v>
      </c>
    </row>
    <row r="233" spans="1:9" s="93" customFormat="1" ht="15" outlineLevel="1">
      <c r="A233" s="107" t="s">
        <v>98</v>
      </c>
      <c r="B233" s="95" t="s">
        <v>73</v>
      </c>
      <c r="C233" s="96" t="s">
        <v>288</v>
      </c>
      <c r="D233" s="102" t="s">
        <v>238</v>
      </c>
      <c r="E233" s="102" t="s">
        <v>228</v>
      </c>
      <c r="F233" s="106" t="s">
        <v>229</v>
      </c>
      <c r="G233" s="104">
        <v>184720776</v>
      </c>
      <c r="H233" s="104">
        <v>3462887.73</v>
      </c>
      <c r="I233" s="94">
        <f t="shared" si="3"/>
        <v>181257888.27</v>
      </c>
    </row>
    <row r="234" spans="1:9" s="93" customFormat="1" ht="15" outlineLevel="2">
      <c r="A234" s="107" t="s">
        <v>99</v>
      </c>
      <c r="B234" s="95" t="s">
        <v>73</v>
      </c>
      <c r="C234" s="96" t="s">
        <v>288</v>
      </c>
      <c r="D234" s="102" t="s">
        <v>239</v>
      </c>
      <c r="E234" s="102" t="s">
        <v>228</v>
      </c>
      <c r="F234" s="106" t="s">
        <v>229</v>
      </c>
      <c r="G234" s="104">
        <v>168986776</v>
      </c>
      <c r="H234" s="104">
        <v>3232528</v>
      </c>
      <c r="I234" s="94">
        <f t="shared" si="3"/>
        <v>165754248</v>
      </c>
    </row>
    <row r="235" spans="1:9" s="93" customFormat="1" ht="37.5" outlineLevel="3">
      <c r="A235" s="107" t="s">
        <v>152</v>
      </c>
      <c r="B235" s="95" t="s">
        <v>73</v>
      </c>
      <c r="C235" s="96" t="s">
        <v>288</v>
      </c>
      <c r="D235" s="102" t="s">
        <v>239</v>
      </c>
      <c r="E235" s="102" t="s">
        <v>294</v>
      </c>
      <c r="F235" s="106" t="s">
        <v>229</v>
      </c>
      <c r="G235" s="104">
        <v>113460000</v>
      </c>
      <c r="H235" s="104">
        <v>2105592</v>
      </c>
      <c r="I235" s="94">
        <f t="shared" si="3"/>
        <v>111354408</v>
      </c>
    </row>
    <row r="236" spans="1:9" s="93" customFormat="1" ht="24.75" outlineLevel="4">
      <c r="A236" s="107" t="s">
        <v>487</v>
      </c>
      <c r="B236" s="95" t="s">
        <v>73</v>
      </c>
      <c r="C236" s="96" t="s">
        <v>288</v>
      </c>
      <c r="D236" s="102" t="s">
        <v>239</v>
      </c>
      <c r="E236" s="102" t="s">
        <v>294</v>
      </c>
      <c r="F236" s="106" t="s">
        <v>488</v>
      </c>
      <c r="G236" s="104">
        <v>113460000</v>
      </c>
      <c r="H236" s="104">
        <v>2105592</v>
      </c>
      <c r="I236" s="94">
        <f t="shared" si="3"/>
        <v>111354408</v>
      </c>
    </row>
    <row r="237" spans="1:9" s="93" customFormat="1" ht="24.75" outlineLevel="3">
      <c r="A237" s="107" t="s">
        <v>153</v>
      </c>
      <c r="B237" s="95" t="s">
        <v>73</v>
      </c>
      <c r="C237" s="96" t="s">
        <v>288</v>
      </c>
      <c r="D237" s="102" t="s">
        <v>239</v>
      </c>
      <c r="E237" s="102" t="s">
        <v>295</v>
      </c>
      <c r="F237" s="106" t="s">
        <v>229</v>
      </c>
      <c r="G237" s="104">
        <v>3994000</v>
      </c>
      <c r="H237" s="104">
        <v>152745</v>
      </c>
      <c r="I237" s="94">
        <f t="shared" si="3"/>
        <v>3841255</v>
      </c>
    </row>
    <row r="238" spans="1:9" s="93" customFormat="1" ht="24.75" outlineLevel="4">
      <c r="A238" s="107" t="s">
        <v>487</v>
      </c>
      <c r="B238" s="95" t="s">
        <v>73</v>
      </c>
      <c r="C238" s="96" t="s">
        <v>288</v>
      </c>
      <c r="D238" s="102" t="s">
        <v>239</v>
      </c>
      <c r="E238" s="102" t="s">
        <v>295</v>
      </c>
      <c r="F238" s="106" t="s">
        <v>488</v>
      </c>
      <c r="G238" s="104">
        <v>3994000</v>
      </c>
      <c r="H238" s="104">
        <v>152745</v>
      </c>
      <c r="I238" s="94">
        <f t="shared" si="3"/>
        <v>3841255</v>
      </c>
    </row>
    <row r="239" spans="1:9" s="93" customFormat="1" ht="24.75" outlineLevel="3">
      <c r="A239" s="107" t="s">
        <v>154</v>
      </c>
      <c r="B239" s="95" t="s">
        <v>73</v>
      </c>
      <c r="C239" s="96" t="s">
        <v>288</v>
      </c>
      <c r="D239" s="102" t="s">
        <v>239</v>
      </c>
      <c r="E239" s="102" t="s">
        <v>296</v>
      </c>
      <c r="F239" s="106" t="s">
        <v>229</v>
      </c>
      <c r="G239" s="104">
        <v>38256000</v>
      </c>
      <c r="H239" s="104">
        <v>974191</v>
      </c>
      <c r="I239" s="94">
        <f t="shared" si="3"/>
        <v>37281809</v>
      </c>
    </row>
    <row r="240" spans="1:9" s="93" customFormat="1" ht="24.75" outlineLevel="4">
      <c r="A240" s="107" t="s">
        <v>487</v>
      </c>
      <c r="B240" s="95" t="s">
        <v>73</v>
      </c>
      <c r="C240" s="96" t="s">
        <v>288</v>
      </c>
      <c r="D240" s="102" t="s">
        <v>239</v>
      </c>
      <c r="E240" s="102" t="s">
        <v>296</v>
      </c>
      <c r="F240" s="106" t="s">
        <v>488</v>
      </c>
      <c r="G240" s="104">
        <v>38256000</v>
      </c>
      <c r="H240" s="104">
        <v>974191</v>
      </c>
      <c r="I240" s="94">
        <f t="shared" si="3"/>
        <v>37281809</v>
      </c>
    </row>
    <row r="241" spans="1:9" s="93" customFormat="1" ht="24.75" outlineLevel="3">
      <c r="A241" s="107" t="s">
        <v>533</v>
      </c>
      <c r="B241" s="95" t="s">
        <v>73</v>
      </c>
      <c r="C241" s="96" t="s">
        <v>288</v>
      </c>
      <c r="D241" s="102" t="s">
        <v>239</v>
      </c>
      <c r="E241" s="102" t="s">
        <v>534</v>
      </c>
      <c r="F241" s="106" t="s">
        <v>229</v>
      </c>
      <c r="G241" s="104">
        <v>13276776</v>
      </c>
      <c r="H241" s="104">
        <v>0</v>
      </c>
      <c r="I241" s="94">
        <f t="shared" si="3"/>
        <v>13276776</v>
      </c>
    </row>
    <row r="242" spans="1:9" s="93" customFormat="1" ht="24.75" outlineLevel="4">
      <c r="A242" s="107" t="s">
        <v>487</v>
      </c>
      <c r="B242" s="95" t="s">
        <v>73</v>
      </c>
      <c r="C242" s="96" t="s">
        <v>288</v>
      </c>
      <c r="D242" s="102" t="s">
        <v>239</v>
      </c>
      <c r="E242" s="102" t="s">
        <v>534</v>
      </c>
      <c r="F242" s="106" t="s">
        <v>488</v>
      </c>
      <c r="G242" s="104">
        <v>13276776</v>
      </c>
      <c r="H242" s="104">
        <v>0</v>
      </c>
      <c r="I242" s="94">
        <f t="shared" si="3"/>
        <v>13276776</v>
      </c>
    </row>
    <row r="243" spans="1:9" s="93" customFormat="1" ht="15" outlineLevel="2">
      <c r="A243" s="107" t="s">
        <v>155</v>
      </c>
      <c r="B243" s="95" t="s">
        <v>73</v>
      </c>
      <c r="C243" s="96" t="s">
        <v>288</v>
      </c>
      <c r="D243" s="102" t="s">
        <v>297</v>
      </c>
      <c r="E243" s="102" t="s">
        <v>228</v>
      </c>
      <c r="F243" s="106" t="s">
        <v>229</v>
      </c>
      <c r="G243" s="104">
        <v>15734000</v>
      </c>
      <c r="H243" s="104">
        <v>230359.73</v>
      </c>
      <c r="I243" s="94">
        <f t="shared" si="3"/>
        <v>15503640.27</v>
      </c>
    </row>
    <row r="244" spans="1:9" s="93" customFormat="1" ht="87" outlineLevel="3">
      <c r="A244" s="107" t="s">
        <v>156</v>
      </c>
      <c r="B244" s="95" t="s">
        <v>73</v>
      </c>
      <c r="C244" s="96" t="s">
        <v>288</v>
      </c>
      <c r="D244" s="102" t="s">
        <v>297</v>
      </c>
      <c r="E244" s="102" t="s">
        <v>298</v>
      </c>
      <c r="F244" s="106" t="s">
        <v>229</v>
      </c>
      <c r="G244" s="104">
        <v>15734000</v>
      </c>
      <c r="H244" s="104">
        <v>230359.73</v>
      </c>
      <c r="I244" s="94">
        <f t="shared" si="3"/>
        <v>15503640.27</v>
      </c>
    </row>
    <row r="245" spans="1:9" s="93" customFormat="1" ht="49.5" outlineLevel="4">
      <c r="A245" s="107" t="s">
        <v>494</v>
      </c>
      <c r="B245" s="95" t="s">
        <v>73</v>
      </c>
      <c r="C245" s="96" t="s">
        <v>288</v>
      </c>
      <c r="D245" s="102" t="s">
        <v>297</v>
      </c>
      <c r="E245" s="102" t="s">
        <v>298</v>
      </c>
      <c r="F245" s="106" t="s">
        <v>495</v>
      </c>
      <c r="G245" s="104">
        <v>14041000</v>
      </c>
      <c r="H245" s="104">
        <v>210574.89</v>
      </c>
      <c r="I245" s="94">
        <f t="shared" si="3"/>
        <v>13830425.11</v>
      </c>
    </row>
    <row r="246" spans="1:9" s="93" customFormat="1" ht="24.75" outlineLevel="4">
      <c r="A246" s="107" t="s">
        <v>438</v>
      </c>
      <c r="B246" s="95" t="s">
        <v>73</v>
      </c>
      <c r="C246" s="96" t="s">
        <v>288</v>
      </c>
      <c r="D246" s="102" t="s">
        <v>297</v>
      </c>
      <c r="E246" s="102" t="s">
        <v>298</v>
      </c>
      <c r="F246" s="106" t="s">
        <v>73</v>
      </c>
      <c r="G246" s="104">
        <v>1643253</v>
      </c>
      <c r="H246" s="104">
        <v>19784.84</v>
      </c>
      <c r="I246" s="94">
        <f t="shared" si="3"/>
        <v>1623468.16</v>
      </c>
    </row>
    <row r="247" spans="1:9" s="93" customFormat="1" ht="15" outlineLevel="4">
      <c r="A247" s="107" t="s">
        <v>433</v>
      </c>
      <c r="B247" s="95" t="s">
        <v>73</v>
      </c>
      <c r="C247" s="96" t="s">
        <v>288</v>
      </c>
      <c r="D247" s="102" t="s">
        <v>297</v>
      </c>
      <c r="E247" s="102" t="s">
        <v>298</v>
      </c>
      <c r="F247" s="106" t="s">
        <v>434</v>
      </c>
      <c r="G247" s="104">
        <v>49747</v>
      </c>
      <c r="H247" s="104">
        <v>0</v>
      </c>
      <c r="I247" s="94">
        <f t="shared" si="3"/>
        <v>49747</v>
      </c>
    </row>
    <row r="248" spans="1:9" s="93" customFormat="1" ht="15" outlineLevel="1">
      <c r="A248" s="107" t="s">
        <v>157</v>
      </c>
      <c r="B248" s="95" t="s">
        <v>73</v>
      </c>
      <c r="C248" s="96" t="s">
        <v>288</v>
      </c>
      <c r="D248" s="102" t="s">
        <v>299</v>
      </c>
      <c r="E248" s="102" t="s">
        <v>228</v>
      </c>
      <c r="F248" s="106" t="s">
        <v>229</v>
      </c>
      <c r="G248" s="104">
        <v>2411200</v>
      </c>
      <c r="H248" s="104">
        <v>59700</v>
      </c>
      <c r="I248" s="94">
        <f t="shared" si="3"/>
        <v>2351500</v>
      </c>
    </row>
    <row r="249" spans="1:9" s="93" customFormat="1" ht="24.75" outlineLevel="2">
      <c r="A249" s="107" t="s">
        <v>327</v>
      </c>
      <c r="B249" s="95" t="s">
        <v>73</v>
      </c>
      <c r="C249" s="96" t="s">
        <v>288</v>
      </c>
      <c r="D249" s="102" t="s">
        <v>300</v>
      </c>
      <c r="E249" s="102" t="s">
        <v>228</v>
      </c>
      <c r="F249" s="106" t="s">
        <v>229</v>
      </c>
      <c r="G249" s="104">
        <v>2097000</v>
      </c>
      <c r="H249" s="104">
        <v>59700</v>
      </c>
      <c r="I249" s="94">
        <f t="shared" si="3"/>
        <v>2037300</v>
      </c>
    </row>
    <row r="250" spans="1:9" s="93" customFormat="1" ht="37.5" outlineLevel="3">
      <c r="A250" s="107" t="s">
        <v>158</v>
      </c>
      <c r="B250" s="95" t="s">
        <v>73</v>
      </c>
      <c r="C250" s="96" t="s">
        <v>288</v>
      </c>
      <c r="D250" s="102" t="s">
        <v>300</v>
      </c>
      <c r="E250" s="102" t="s">
        <v>301</v>
      </c>
      <c r="F250" s="106" t="s">
        <v>229</v>
      </c>
      <c r="G250" s="104">
        <v>2097000</v>
      </c>
      <c r="H250" s="104">
        <v>59700</v>
      </c>
      <c r="I250" s="94">
        <f t="shared" si="3"/>
        <v>2037300</v>
      </c>
    </row>
    <row r="251" spans="1:9" s="93" customFormat="1" ht="24.75" outlineLevel="4">
      <c r="A251" s="107" t="s">
        <v>438</v>
      </c>
      <c r="B251" s="95" t="s">
        <v>73</v>
      </c>
      <c r="C251" s="96" t="s">
        <v>288</v>
      </c>
      <c r="D251" s="102" t="s">
        <v>300</v>
      </c>
      <c r="E251" s="102" t="s">
        <v>301</v>
      </c>
      <c r="F251" s="106" t="s">
        <v>73</v>
      </c>
      <c r="G251" s="104">
        <v>2097000</v>
      </c>
      <c r="H251" s="104">
        <v>59700</v>
      </c>
      <c r="I251" s="94">
        <f t="shared" si="3"/>
        <v>2037300</v>
      </c>
    </row>
    <row r="252" spans="1:9" s="93" customFormat="1" ht="15" outlineLevel="2">
      <c r="A252" s="107" t="s">
        <v>535</v>
      </c>
      <c r="B252" s="95" t="s">
        <v>73</v>
      </c>
      <c r="C252" s="96" t="s">
        <v>288</v>
      </c>
      <c r="D252" s="102" t="s">
        <v>536</v>
      </c>
      <c r="E252" s="102" t="s">
        <v>228</v>
      </c>
      <c r="F252" s="106" t="s">
        <v>229</v>
      </c>
      <c r="G252" s="104">
        <v>8000</v>
      </c>
      <c r="H252" s="104">
        <v>0</v>
      </c>
      <c r="I252" s="94">
        <f t="shared" si="3"/>
        <v>8000</v>
      </c>
    </row>
    <row r="253" spans="1:9" s="93" customFormat="1" ht="75" outlineLevel="3">
      <c r="A253" s="107" t="s">
        <v>537</v>
      </c>
      <c r="B253" s="95" t="s">
        <v>73</v>
      </c>
      <c r="C253" s="96" t="s">
        <v>288</v>
      </c>
      <c r="D253" s="102" t="s">
        <v>536</v>
      </c>
      <c r="E253" s="102" t="s">
        <v>538</v>
      </c>
      <c r="F253" s="106" t="s">
        <v>229</v>
      </c>
      <c r="G253" s="104">
        <v>8000</v>
      </c>
      <c r="H253" s="104">
        <v>0</v>
      </c>
      <c r="I253" s="94">
        <f t="shared" si="3"/>
        <v>8000</v>
      </c>
    </row>
    <row r="254" spans="1:9" s="93" customFormat="1" ht="24.75" outlineLevel="4">
      <c r="A254" s="107" t="s">
        <v>438</v>
      </c>
      <c r="B254" s="95" t="s">
        <v>73</v>
      </c>
      <c r="C254" s="96" t="s">
        <v>288</v>
      </c>
      <c r="D254" s="102" t="s">
        <v>536</v>
      </c>
      <c r="E254" s="102" t="s">
        <v>538</v>
      </c>
      <c r="F254" s="106" t="s">
        <v>73</v>
      </c>
      <c r="G254" s="104">
        <v>8000</v>
      </c>
      <c r="H254" s="104">
        <v>0</v>
      </c>
      <c r="I254" s="94">
        <f t="shared" si="3"/>
        <v>8000</v>
      </c>
    </row>
    <row r="255" spans="1:9" s="93" customFormat="1" ht="15" outlineLevel="2">
      <c r="A255" s="107" t="s">
        <v>159</v>
      </c>
      <c r="B255" s="95" t="s">
        <v>73</v>
      </c>
      <c r="C255" s="96" t="s">
        <v>288</v>
      </c>
      <c r="D255" s="102" t="s">
        <v>302</v>
      </c>
      <c r="E255" s="102" t="s">
        <v>228</v>
      </c>
      <c r="F255" s="106" t="s">
        <v>229</v>
      </c>
      <c r="G255" s="104">
        <v>306200</v>
      </c>
      <c r="H255" s="104">
        <v>0</v>
      </c>
      <c r="I255" s="94">
        <f t="shared" si="3"/>
        <v>306200</v>
      </c>
    </row>
    <row r="256" spans="1:9" s="93" customFormat="1" ht="75" outlineLevel="3">
      <c r="A256" s="107" t="s">
        <v>539</v>
      </c>
      <c r="B256" s="95" t="s">
        <v>73</v>
      </c>
      <c r="C256" s="96" t="s">
        <v>288</v>
      </c>
      <c r="D256" s="102" t="s">
        <v>302</v>
      </c>
      <c r="E256" s="102" t="s">
        <v>540</v>
      </c>
      <c r="F256" s="106" t="s">
        <v>229</v>
      </c>
      <c r="G256" s="104">
        <v>67000</v>
      </c>
      <c r="H256" s="104">
        <v>0</v>
      </c>
      <c r="I256" s="94">
        <f t="shared" si="3"/>
        <v>67000</v>
      </c>
    </row>
    <row r="257" spans="1:9" s="93" customFormat="1" ht="24.75" outlineLevel="4">
      <c r="A257" s="107" t="s">
        <v>438</v>
      </c>
      <c r="B257" s="95" t="s">
        <v>73</v>
      </c>
      <c r="C257" s="96" t="s">
        <v>288</v>
      </c>
      <c r="D257" s="102" t="s">
        <v>302</v>
      </c>
      <c r="E257" s="102" t="s">
        <v>540</v>
      </c>
      <c r="F257" s="106" t="s">
        <v>73</v>
      </c>
      <c r="G257" s="104">
        <v>67000</v>
      </c>
      <c r="H257" s="104">
        <v>0</v>
      </c>
      <c r="I257" s="94">
        <f t="shared" si="3"/>
        <v>67000</v>
      </c>
    </row>
    <row r="258" spans="1:9" s="93" customFormat="1" ht="62.25" outlineLevel="3">
      <c r="A258" s="107" t="s">
        <v>541</v>
      </c>
      <c r="B258" s="95" t="s">
        <v>73</v>
      </c>
      <c r="C258" s="96" t="s">
        <v>288</v>
      </c>
      <c r="D258" s="102" t="s">
        <v>302</v>
      </c>
      <c r="E258" s="102" t="s">
        <v>542</v>
      </c>
      <c r="F258" s="106" t="s">
        <v>229</v>
      </c>
      <c r="G258" s="104">
        <v>227200</v>
      </c>
      <c r="H258" s="104">
        <v>0</v>
      </c>
      <c r="I258" s="94">
        <f t="shared" si="3"/>
        <v>227200</v>
      </c>
    </row>
    <row r="259" spans="1:9" s="93" customFormat="1" ht="24.75" outlineLevel="4">
      <c r="A259" s="107" t="s">
        <v>438</v>
      </c>
      <c r="B259" s="95" t="s">
        <v>73</v>
      </c>
      <c r="C259" s="96" t="s">
        <v>288</v>
      </c>
      <c r="D259" s="102" t="s">
        <v>302</v>
      </c>
      <c r="E259" s="102" t="s">
        <v>542</v>
      </c>
      <c r="F259" s="106" t="s">
        <v>73</v>
      </c>
      <c r="G259" s="104">
        <v>227200</v>
      </c>
      <c r="H259" s="104">
        <v>0</v>
      </c>
      <c r="I259" s="94">
        <f t="shared" si="3"/>
        <v>227200</v>
      </c>
    </row>
    <row r="260" spans="1:9" s="93" customFormat="1" ht="75" outlineLevel="3">
      <c r="A260" s="107" t="s">
        <v>543</v>
      </c>
      <c r="B260" s="95" t="s">
        <v>73</v>
      </c>
      <c r="C260" s="96" t="s">
        <v>288</v>
      </c>
      <c r="D260" s="102" t="s">
        <v>302</v>
      </c>
      <c r="E260" s="102" t="s">
        <v>544</v>
      </c>
      <c r="F260" s="106" t="s">
        <v>229</v>
      </c>
      <c r="G260" s="104">
        <v>12000</v>
      </c>
      <c r="H260" s="104">
        <v>0</v>
      </c>
      <c r="I260" s="94">
        <f t="shared" si="3"/>
        <v>12000</v>
      </c>
    </row>
    <row r="261" spans="1:9" s="93" customFormat="1" ht="24.75" outlineLevel="4">
      <c r="A261" s="107" t="s">
        <v>438</v>
      </c>
      <c r="B261" s="95" t="s">
        <v>73</v>
      </c>
      <c r="C261" s="96" t="s">
        <v>288</v>
      </c>
      <c r="D261" s="102" t="s">
        <v>302</v>
      </c>
      <c r="E261" s="102" t="s">
        <v>544</v>
      </c>
      <c r="F261" s="106" t="s">
        <v>73</v>
      </c>
      <c r="G261" s="104">
        <v>12000</v>
      </c>
      <c r="H261" s="104">
        <v>0</v>
      </c>
      <c r="I261" s="94">
        <f t="shared" si="3"/>
        <v>12000</v>
      </c>
    </row>
    <row r="262" spans="1:9" s="93" customFormat="1" ht="37.5">
      <c r="A262" s="107" t="s">
        <v>160</v>
      </c>
      <c r="B262" s="95" t="s">
        <v>73</v>
      </c>
      <c r="C262" s="96" t="s">
        <v>303</v>
      </c>
      <c r="D262" s="102" t="s">
        <v>227</v>
      </c>
      <c r="E262" s="102" t="s">
        <v>228</v>
      </c>
      <c r="F262" s="106" t="s">
        <v>229</v>
      </c>
      <c r="G262" s="104">
        <v>764955913</v>
      </c>
      <c r="H262" s="104">
        <v>19193905.71</v>
      </c>
      <c r="I262" s="94">
        <f aca="true" t="shared" si="4" ref="I262:I325">G262-H262</f>
        <v>745762007.29</v>
      </c>
    </row>
    <row r="263" spans="1:9" s="93" customFormat="1" ht="15" outlineLevel="1">
      <c r="A263" s="107" t="s">
        <v>127</v>
      </c>
      <c r="B263" s="95" t="s">
        <v>73</v>
      </c>
      <c r="C263" s="96" t="s">
        <v>303</v>
      </c>
      <c r="D263" s="102" t="s">
        <v>268</v>
      </c>
      <c r="E263" s="102" t="s">
        <v>228</v>
      </c>
      <c r="F263" s="106" t="s">
        <v>229</v>
      </c>
      <c r="G263" s="104">
        <v>180000</v>
      </c>
      <c r="H263" s="104">
        <v>0</v>
      </c>
      <c r="I263" s="94">
        <f t="shared" si="4"/>
        <v>180000</v>
      </c>
    </row>
    <row r="264" spans="1:9" s="93" customFormat="1" ht="24.75" outlineLevel="2">
      <c r="A264" s="107" t="s">
        <v>128</v>
      </c>
      <c r="B264" s="95" t="s">
        <v>73</v>
      </c>
      <c r="C264" s="96" t="s">
        <v>303</v>
      </c>
      <c r="D264" s="102" t="s">
        <v>269</v>
      </c>
      <c r="E264" s="102" t="s">
        <v>228</v>
      </c>
      <c r="F264" s="106" t="s">
        <v>229</v>
      </c>
      <c r="G264" s="104">
        <v>180000</v>
      </c>
      <c r="H264" s="104">
        <v>0</v>
      </c>
      <c r="I264" s="94">
        <f t="shared" si="4"/>
        <v>180000</v>
      </c>
    </row>
    <row r="265" spans="1:9" s="93" customFormat="1" ht="37.5" outlineLevel="3">
      <c r="A265" s="107" t="s">
        <v>545</v>
      </c>
      <c r="B265" s="95" t="s">
        <v>73</v>
      </c>
      <c r="C265" s="96" t="s">
        <v>303</v>
      </c>
      <c r="D265" s="102" t="s">
        <v>269</v>
      </c>
      <c r="E265" s="102" t="s">
        <v>546</v>
      </c>
      <c r="F265" s="106" t="s">
        <v>229</v>
      </c>
      <c r="G265" s="104">
        <v>180000</v>
      </c>
      <c r="H265" s="104">
        <v>0</v>
      </c>
      <c r="I265" s="94">
        <f t="shared" si="4"/>
        <v>180000</v>
      </c>
    </row>
    <row r="266" spans="1:9" s="93" customFormat="1" ht="24.75" outlineLevel="4">
      <c r="A266" s="107" t="s">
        <v>438</v>
      </c>
      <c r="B266" s="95" t="s">
        <v>73</v>
      </c>
      <c r="C266" s="96" t="s">
        <v>303</v>
      </c>
      <c r="D266" s="102" t="s">
        <v>269</v>
      </c>
      <c r="E266" s="102" t="s">
        <v>546</v>
      </c>
      <c r="F266" s="106" t="s">
        <v>73</v>
      </c>
      <c r="G266" s="104">
        <v>180000</v>
      </c>
      <c r="H266" s="104">
        <v>0</v>
      </c>
      <c r="I266" s="94">
        <f t="shared" si="4"/>
        <v>180000</v>
      </c>
    </row>
    <row r="267" spans="1:9" s="93" customFormat="1" ht="15" outlineLevel="1">
      <c r="A267" s="107" t="s">
        <v>95</v>
      </c>
      <c r="B267" s="95" t="s">
        <v>73</v>
      </c>
      <c r="C267" s="96" t="s">
        <v>303</v>
      </c>
      <c r="D267" s="102" t="s">
        <v>235</v>
      </c>
      <c r="E267" s="102" t="s">
        <v>228</v>
      </c>
      <c r="F267" s="106" t="s">
        <v>229</v>
      </c>
      <c r="G267" s="104">
        <v>745684583</v>
      </c>
      <c r="H267" s="104">
        <v>17189672.86</v>
      </c>
      <c r="I267" s="94">
        <f t="shared" si="4"/>
        <v>728494910.14</v>
      </c>
    </row>
    <row r="268" spans="1:9" s="93" customFormat="1" ht="15" outlineLevel="2">
      <c r="A268" s="107" t="s">
        <v>96</v>
      </c>
      <c r="B268" s="95" t="s">
        <v>73</v>
      </c>
      <c r="C268" s="96" t="s">
        <v>303</v>
      </c>
      <c r="D268" s="102" t="s">
        <v>236</v>
      </c>
      <c r="E268" s="102" t="s">
        <v>228</v>
      </c>
      <c r="F268" s="106" t="s">
        <v>229</v>
      </c>
      <c r="G268" s="104">
        <v>293991692.99</v>
      </c>
      <c r="H268" s="104">
        <v>6679934.58</v>
      </c>
      <c r="I268" s="94">
        <f t="shared" si="4"/>
        <v>287311758.41</v>
      </c>
    </row>
    <row r="269" spans="1:9" s="93" customFormat="1" ht="150" outlineLevel="3">
      <c r="A269" s="107" t="s">
        <v>547</v>
      </c>
      <c r="B269" s="95" t="s">
        <v>73</v>
      </c>
      <c r="C269" s="96" t="s">
        <v>303</v>
      </c>
      <c r="D269" s="102" t="s">
        <v>236</v>
      </c>
      <c r="E269" s="102" t="s">
        <v>548</v>
      </c>
      <c r="F269" s="106" t="s">
        <v>229</v>
      </c>
      <c r="G269" s="104">
        <v>44700</v>
      </c>
      <c r="H269" s="104">
        <v>0</v>
      </c>
      <c r="I269" s="94">
        <f t="shared" si="4"/>
        <v>44700</v>
      </c>
    </row>
    <row r="270" spans="1:9" s="93" customFormat="1" ht="24.75" outlineLevel="4">
      <c r="A270" s="107" t="s">
        <v>487</v>
      </c>
      <c r="B270" s="95" t="s">
        <v>73</v>
      </c>
      <c r="C270" s="96" t="s">
        <v>303</v>
      </c>
      <c r="D270" s="102" t="s">
        <v>236</v>
      </c>
      <c r="E270" s="102" t="s">
        <v>548</v>
      </c>
      <c r="F270" s="106" t="s">
        <v>488</v>
      </c>
      <c r="G270" s="104">
        <v>44700</v>
      </c>
      <c r="H270" s="104">
        <v>0</v>
      </c>
      <c r="I270" s="94">
        <f t="shared" si="4"/>
        <v>44700</v>
      </c>
    </row>
    <row r="271" spans="1:9" s="93" customFormat="1" ht="124.5" outlineLevel="3">
      <c r="A271" s="107" t="s">
        <v>549</v>
      </c>
      <c r="B271" s="95" t="s">
        <v>73</v>
      </c>
      <c r="C271" s="96" t="s">
        <v>303</v>
      </c>
      <c r="D271" s="102" t="s">
        <v>236</v>
      </c>
      <c r="E271" s="102" t="s">
        <v>550</v>
      </c>
      <c r="F271" s="106" t="s">
        <v>229</v>
      </c>
      <c r="G271" s="104">
        <v>101421000</v>
      </c>
      <c r="H271" s="104">
        <v>1538035.19</v>
      </c>
      <c r="I271" s="94">
        <f t="shared" si="4"/>
        <v>99882964.81</v>
      </c>
    </row>
    <row r="272" spans="1:9" s="93" customFormat="1" ht="24.75" outlineLevel="4">
      <c r="A272" s="107" t="s">
        <v>487</v>
      </c>
      <c r="B272" s="95" t="s">
        <v>73</v>
      </c>
      <c r="C272" s="96" t="s">
        <v>303</v>
      </c>
      <c r="D272" s="102" t="s">
        <v>236</v>
      </c>
      <c r="E272" s="102" t="s">
        <v>550</v>
      </c>
      <c r="F272" s="106" t="s">
        <v>488</v>
      </c>
      <c r="G272" s="104">
        <v>101421000</v>
      </c>
      <c r="H272" s="104">
        <v>1538035.19</v>
      </c>
      <c r="I272" s="94">
        <f t="shared" si="4"/>
        <v>99882964.81</v>
      </c>
    </row>
    <row r="273" spans="1:9" s="93" customFormat="1" ht="24.75" outlineLevel="3">
      <c r="A273" s="107" t="s">
        <v>161</v>
      </c>
      <c r="B273" s="95" t="s">
        <v>73</v>
      </c>
      <c r="C273" s="96" t="s">
        <v>303</v>
      </c>
      <c r="D273" s="102" t="s">
        <v>236</v>
      </c>
      <c r="E273" s="102" t="s">
        <v>304</v>
      </c>
      <c r="F273" s="106" t="s">
        <v>229</v>
      </c>
      <c r="G273" s="104">
        <v>189561561.99</v>
      </c>
      <c r="H273" s="104">
        <v>5141899.39</v>
      </c>
      <c r="I273" s="94">
        <f t="shared" si="4"/>
        <v>184419662.60000002</v>
      </c>
    </row>
    <row r="274" spans="1:9" s="93" customFormat="1" ht="24.75" outlineLevel="4">
      <c r="A274" s="107" t="s">
        <v>487</v>
      </c>
      <c r="B274" s="95" t="s">
        <v>73</v>
      </c>
      <c r="C274" s="96" t="s">
        <v>303</v>
      </c>
      <c r="D274" s="102" t="s">
        <v>236</v>
      </c>
      <c r="E274" s="102" t="s">
        <v>304</v>
      </c>
      <c r="F274" s="106" t="s">
        <v>488</v>
      </c>
      <c r="G274" s="104">
        <v>189561561.99</v>
      </c>
      <c r="H274" s="104">
        <v>5141899.39</v>
      </c>
      <c r="I274" s="94">
        <f t="shared" si="4"/>
        <v>184419662.60000002</v>
      </c>
    </row>
    <row r="275" spans="1:9" s="93" customFormat="1" ht="49.5" outlineLevel="3">
      <c r="A275" s="107" t="s">
        <v>551</v>
      </c>
      <c r="B275" s="95" t="s">
        <v>73</v>
      </c>
      <c r="C275" s="96" t="s">
        <v>303</v>
      </c>
      <c r="D275" s="102" t="s">
        <v>236</v>
      </c>
      <c r="E275" s="102" t="s">
        <v>552</v>
      </c>
      <c r="F275" s="106" t="s">
        <v>229</v>
      </c>
      <c r="G275" s="104">
        <v>300300</v>
      </c>
      <c r="H275" s="104">
        <v>0</v>
      </c>
      <c r="I275" s="94">
        <f t="shared" si="4"/>
        <v>300300</v>
      </c>
    </row>
    <row r="276" spans="1:9" s="93" customFormat="1" ht="24.75" outlineLevel="4">
      <c r="A276" s="107" t="s">
        <v>487</v>
      </c>
      <c r="B276" s="95" t="s">
        <v>73</v>
      </c>
      <c r="C276" s="96" t="s">
        <v>303</v>
      </c>
      <c r="D276" s="102" t="s">
        <v>236</v>
      </c>
      <c r="E276" s="102" t="s">
        <v>552</v>
      </c>
      <c r="F276" s="106" t="s">
        <v>488</v>
      </c>
      <c r="G276" s="104">
        <v>300300</v>
      </c>
      <c r="H276" s="104">
        <v>0</v>
      </c>
      <c r="I276" s="94">
        <f t="shared" si="4"/>
        <v>300300</v>
      </c>
    </row>
    <row r="277" spans="1:9" s="93" customFormat="1" ht="49.5" outlineLevel="3">
      <c r="A277" s="107" t="s">
        <v>553</v>
      </c>
      <c r="B277" s="95" t="s">
        <v>73</v>
      </c>
      <c r="C277" s="96" t="s">
        <v>303</v>
      </c>
      <c r="D277" s="102" t="s">
        <v>236</v>
      </c>
      <c r="E277" s="102" t="s">
        <v>554</v>
      </c>
      <c r="F277" s="106" t="s">
        <v>229</v>
      </c>
      <c r="G277" s="104">
        <v>247300</v>
      </c>
      <c r="H277" s="104">
        <v>0</v>
      </c>
      <c r="I277" s="94">
        <f t="shared" si="4"/>
        <v>247300</v>
      </c>
    </row>
    <row r="278" spans="1:9" s="93" customFormat="1" ht="24.75" outlineLevel="4">
      <c r="A278" s="107" t="s">
        <v>487</v>
      </c>
      <c r="B278" s="95" t="s">
        <v>73</v>
      </c>
      <c r="C278" s="96" t="s">
        <v>303</v>
      </c>
      <c r="D278" s="102" t="s">
        <v>236</v>
      </c>
      <c r="E278" s="102" t="s">
        <v>554</v>
      </c>
      <c r="F278" s="106" t="s">
        <v>488</v>
      </c>
      <c r="G278" s="104">
        <v>247300</v>
      </c>
      <c r="H278" s="104">
        <v>0</v>
      </c>
      <c r="I278" s="94">
        <f t="shared" si="4"/>
        <v>247300</v>
      </c>
    </row>
    <row r="279" spans="1:9" s="93" customFormat="1" ht="49.5" outlineLevel="3">
      <c r="A279" s="107" t="s">
        <v>555</v>
      </c>
      <c r="B279" s="95" t="s">
        <v>73</v>
      </c>
      <c r="C279" s="96" t="s">
        <v>303</v>
      </c>
      <c r="D279" s="102" t="s">
        <v>236</v>
      </c>
      <c r="E279" s="102" t="s">
        <v>556</v>
      </c>
      <c r="F279" s="106" t="s">
        <v>229</v>
      </c>
      <c r="G279" s="104">
        <v>757100</v>
      </c>
      <c r="H279" s="104">
        <v>0</v>
      </c>
      <c r="I279" s="94">
        <f t="shared" si="4"/>
        <v>757100</v>
      </c>
    </row>
    <row r="280" spans="1:9" s="93" customFormat="1" ht="24.75" outlineLevel="4">
      <c r="A280" s="107" t="s">
        <v>487</v>
      </c>
      <c r="B280" s="95" t="s">
        <v>73</v>
      </c>
      <c r="C280" s="96" t="s">
        <v>303</v>
      </c>
      <c r="D280" s="102" t="s">
        <v>236</v>
      </c>
      <c r="E280" s="102" t="s">
        <v>556</v>
      </c>
      <c r="F280" s="106" t="s">
        <v>488</v>
      </c>
      <c r="G280" s="104">
        <v>757100</v>
      </c>
      <c r="H280" s="104">
        <v>0</v>
      </c>
      <c r="I280" s="94">
        <f t="shared" si="4"/>
        <v>757100</v>
      </c>
    </row>
    <row r="281" spans="1:9" s="93" customFormat="1" ht="37.5" outlineLevel="3">
      <c r="A281" s="107" t="s">
        <v>557</v>
      </c>
      <c r="B281" s="95" t="s">
        <v>73</v>
      </c>
      <c r="C281" s="96" t="s">
        <v>303</v>
      </c>
      <c r="D281" s="102" t="s">
        <v>236</v>
      </c>
      <c r="E281" s="102" t="s">
        <v>305</v>
      </c>
      <c r="F281" s="106" t="s">
        <v>229</v>
      </c>
      <c r="G281" s="104">
        <v>366825</v>
      </c>
      <c r="H281" s="104">
        <v>0</v>
      </c>
      <c r="I281" s="94">
        <f t="shared" si="4"/>
        <v>366825</v>
      </c>
    </row>
    <row r="282" spans="1:9" s="93" customFormat="1" ht="24.75" outlineLevel="4">
      <c r="A282" s="107" t="s">
        <v>487</v>
      </c>
      <c r="B282" s="95" t="s">
        <v>73</v>
      </c>
      <c r="C282" s="96" t="s">
        <v>303</v>
      </c>
      <c r="D282" s="102" t="s">
        <v>236</v>
      </c>
      <c r="E282" s="102" t="s">
        <v>305</v>
      </c>
      <c r="F282" s="106" t="s">
        <v>488</v>
      </c>
      <c r="G282" s="104">
        <v>366825</v>
      </c>
      <c r="H282" s="104">
        <v>0</v>
      </c>
      <c r="I282" s="94">
        <f t="shared" si="4"/>
        <v>366825</v>
      </c>
    </row>
    <row r="283" spans="1:9" s="93" customFormat="1" ht="49.5" outlineLevel="3">
      <c r="A283" s="107" t="s">
        <v>558</v>
      </c>
      <c r="B283" s="95" t="s">
        <v>73</v>
      </c>
      <c r="C283" s="96" t="s">
        <v>303</v>
      </c>
      <c r="D283" s="102" t="s">
        <v>236</v>
      </c>
      <c r="E283" s="102" t="s">
        <v>306</v>
      </c>
      <c r="F283" s="106" t="s">
        <v>229</v>
      </c>
      <c r="G283" s="104">
        <v>380430</v>
      </c>
      <c r="H283" s="104">
        <v>0</v>
      </c>
      <c r="I283" s="94">
        <f t="shared" si="4"/>
        <v>380430</v>
      </c>
    </row>
    <row r="284" spans="1:9" s="93" customFormat="1" ht="24.75" outlineLevel="4">
      <c r="A284" s="107" t="s">
        <v>487</v>
      </c>
      <c r="B284" s="95" t="s">
        <v>73</v>
      </c>
      <c r="C284" s="96" t="s">
        <v>303</v>
      </c>
      <c r="D284" s="102" t="s">
        <v>236</v>
      </c>
      <c r="E284" s="102" t="s">
        <v>306</v>
      </c>
      <c r="F284" s="106" t="s">
        <v>488</v>
      </c>
      <c r="G284" s="104">
        <v>380430</v>
      </c>
      <c r="H284" s="104">
        <v>0</v>
      </c>
      <c r="I284" s="94">
        <f t="shared" si="4"/>
        <v>380430</v>
      </c>
    </row>
    <row r="285" spans="1:9" s="93" customFormat="1" ht="62.25" outlineLevel="3">
      <c r="A285" s="107" t="s">
        <v>559</v>
      </c>
      <c r="B285" s="95" t="s">
        <v>73</v>
      </c>
      <c r="C285" s="96" t="s">
        <v>303</v>
      </c>
      <c r="D285" s="102" t="s">
        <v>236</v>
      </c>
      <c r="E285" s="102" t="s">
        <v>560</v>
      </c>
      <c r="F285" s="106" t="s">
        <v>229</v>
      </c>
      <c r="G285" s="104">
        <v>912476</v>
      </c>
      <c r="H285" s="104">
        <v>0</v>
      </c>
      <c r="I285" s="94">
        <f t="shared" si="4"/>
        <v>912476</v>
      </c>
    </row>
    <row r="286" spans="1:9" s="93" customFormat="1" ht="24.75" outlineLevel="4">
      <c r="A286" s="107" t="s">
        <v>458</v>
      </c>
      <c r="B286" s="95" t="s">
        <v>73</v>
      </c>
      <c r="C286" s="96" t="s">
        <v>303</v>
      </c>
      <c r="D286" s="102" t="s">
        <v>236</v>
      </c>
      <c r="E286" s="102" t="s">
        <v>560</v>
      </c>
      <c r="F286" s="106" t="s">
        <v>459</v>
      </c>
      <c r="G286" s="104">
        <v>912476</v>
      </c>
      <c r="H286" s="104">
        <v>0</v>
      </c>
      <c r="I286" s="94">
        <f t="shared" si="4"/>
        <v>912476</v>
      </c>
    </row>
    <row r="287" spans="1:9" s="93" customFormat="1" ht="15" outlineLevel="2">
      <c r="A287" s="107" t="s">
        <v>97</v>
      </c>
      <c r="B287" s="95" t="s">
        <v>73</v>
      </c>
      <c r="C287" s="96" t="s">
        <v>303</v>
      </c>
      <c r="D287" s="102" t="s">
        <v>237</v>
      </c>
      <c r="E287" s="102" t="s">
        <v>228</v>
      </c>
      <c r="F287" s="106" t="s">
        <v>229</v>
      </c>
      <c r="G287" s="104">
        <v>408595152</v>
      </c>
      <c r="H287" s="104">
        <v>7493247.4</v>
      </c>
      <c r="I287" s="94">
        <f t="shared" si="4"/>
        <v>401101904.6</v>
      </c>
    </row>
    <row r="288" spans="1:9" s="93" customFormat="1" ht="137.25" outlineLevel="3">
      <c r="A288" s="107" t="s">
        <v>561</v>
      </c>
      <c r="B288" s="95" t="s">
        <v>73</v>
      </c>
      <c r="C288" s="96" t="s">
        <v>303</v>
      </c>
      <c r="D288" s="102" t="s">
        <v>237</v>
      </c>
      <c r="E288" s="102" t="s">
        <v>562</v>
      </c>
      <c r="F288" s="106" t="s">
        <v>229</v>
      </c>
      <c r="G288" s="104">
        <v>219865000</v>
      </c>
      <c r="H288" s="104">
        <v>3623450.02</v>
      </c>
      <c r="I288" s="94">
        <f t="shared" si="4"/>
        <v>216241549.98</v>
      </c>
    </row>
    <row r="289" spans="1:9" s="93" customFormat="1" ht="24.75" outlineLevel="4">
      <c r="A289" s="107" t="s">
        <v>487</v>
      </c>
      <c r="B289" s="95" t="s">
        <v>73</v>
      </c>
      <c r="C289" s="96" t="s">
        <v>303</v>
      </c>
      <c r="D289" s="102" t="s">
        <v>237</v>
      </c>
      <c r="E289" s="102" t="s">
        <v>562</v>
      </c>
      <c r="F289" s="106" t="s">
        <v>488</v>
      </c>
      <c r="G289" s="104">
        <v>219865000</v>
      </c>
      <c r="H289" s="104">
        <v>3623450.02</v>
      </c>
      <c r="I289" s="94">
        <f t="shared" si="4"/>
        <v>216241549.98</v>
      </c>
    </row>
    <row r="290" spans="1:9" s="93" customFormat="1" ht="150" outlineLevel="3">
      <c r="A290" s="107" t="s">
        <v>547</v>
      </c>
      <c r="B290" s="95" t="s">
        <v>73</v>
      </c>
      <c r="C290" s="96" t="s">
        <v>303</v>
      </c>
      <c r="D290" s="102" t="s">
        <v>237</v>
      </c>
      <c r="E290" s="102" t="s">
        <v>548</v>
      </c>
      <c r="F290" s="106" t="s">
        <v>229</v>
      </c>
      <c r="G290" s="104">
        <v>44700</v>
      </c>
      <c r="H290" s="104">
        <v>0</v>
      </c>
      <c r="I290" s="94">
        <f t="shared" si="4"/>
        <v>44700</v>
      </c>
    </row>
    <row r="291" spans="1:9" s="93" customFormat="1" ht="24.75" outlineLevel="4">
      <c r="A291" s="107" t="s">
        <v>487</v>
      </c>
      <c r="B291" s="95" t="s">
        <v>73</v>
      </c>
      <c r="C291" s="96" t="s">
        <v>303</v>
      </c>
      <c r="D291" s="102" t="s">
        <v>237</v>
      </c>
      <c r="E291" s="102" t="s">
        <v>548</v>
      </c>
      <c r="F291" s="106" t="s">
        <v>488</v>
      </c>
      <c r="G291" s="104">
        <v>44700</v>
      </c>
      <c r="H291" s="104">
        <v>0</v>
      </c>
      <c r="I291" s="94">
        <f t="shared" si="4"/>
        <v>44700</v>
      </c>
    </row>
    <row r="292" spans="1:9" s="93" customFormat="1" ht="99.75" outlineLevel="3">
      <c r="A292" s="107" t="s">
        <v>563</v>
      </c>
      <c r="B292" s="95" t="s">
        <v>73</v>
      </c>
      <c r="C292" s="96" t="s">
        <v>303</v>
      </c>
      <c r="D292" s="102" t="s">
        <v>237</v>
      </c>
      <c r="E292" s="102" t="s">
        <v>564</v>
      </c>
      <c r="F292" s="106" t="s">
        <v>229</v>
      </c>
      <c r="G292" s="104">
        <v>4122000</v>
      </c>
      <c r="H292" s="104">
        <v>76134.02</v>
      </c>
      <c r="I292" s="94">
        <f t="shared" si="4"/>
        <v>4045865.98</v>
      </c>
    </row>
    <row r="293" spans="1:9" s="93" customFormat="1" ht="24.75" outlineLevel="4">
      <c r="A293" s="107" t="s">
        <v>487</v>
      </c>
      <c r="B293" s="95" t="s">
        <v>73</v>
      </c>
      <c r="C293" s="96" t="s">
        <v>303</v>
      </c>
      <c r="D293" s="102" t="s">
        <v>237</v>
      </c>
      <c r="E293" s="102" t="s">
        <v>564</v>
      </c>
      <c r="F293" s="106" t="s">
        <v>488</v>
      </c>
      <c r="G293" s="104">
        <v>4122000</v>
      </c>
      <c r="H293" s="104">
        <v>76134.02</v>
      </c>
      <c r="I293" s="94">
        <f t="shared" si="4"/>
        <v>4045865.98</v>
      </c>
    </row>
    <row r="294" spans="1:9" s="93" customFormat="1" ht="24.75" outlineLevel="3">
      <c r="A294" s="107" t="s">
        <v>162</v>
      </c>
      <c r="B294" s="95" t="s">
        <v>73</v>
      </c>
      <c r="C294" s="96" t="s">
        <v>303</v>
      </c>
      <c r="D294" s="102" t="s">
        <v>237</v>
      </c>
      <c r="E294" s="102" t="s">
        <v>308</v>
      </c>
      <c r="F294" s="106" t="s">
        <v>229</v>
      </c>
      <c r="G294" s="104">
        <v>63580000</v>
      </c>
      <c r="H294" s="104">
        <v>521355.33</v>
      </c>
      <c r="I294" s="94">
        <f t="shared" si="4"/>
        <v>63058644.67</v>
      </c>
    </row>
    <row r="295" spans="1:9" s="93" customFormat="1" ht="24.75" outlineLevel="4">
      <c r="A295" s="107" t="s">
        <v>487</v>
      </c>
      <c r="B295" s="95" t="s">
        <v>73</v>
      </c>
      <c r="C295" s="96" t="s">
        <v>303</v>
      </c>
      <c r="D295" s="102" t="s">
        <v>237</v>
      </c>
      <c r="E295" s="102" t="s">
        <v>308</v>
      </c>
      <c r="F295" s="106" t="s">
        <v>488</v>
      </c>
      <c r="G295" s="104">
        <v>63580000</v>
      </c>
      <c r="H295" s="104">
        <v>521355.33</v>
      </c>
      <c r="I295" s="94">
        <f t="shared" si="4"/>
        <v>63058644.67</v>
      </c>
    </row>
    <row r="296" spans="1:9" s="93" customFormat="1" ht="37.5" outlineLevel="3">
      <c r="A296" s="107" t="s">
        <v>163</v>
      </c>
      <c r="B296" s="95" t="s">
        <v>73</v>
      </c>
      <c r="C296" s="96" t="s">
        <v>303</v>
      </c>
      <c r="D296" s="102" t="s">
        <v>237</v>
      </c>
      <c r="E296" s="102" t="s">
        <v>309</v>
      </c>
      <c r="F296" s="106" t="s">
        <v>229</v>
      </c>
      <c r="G296" s="104">
        <v>109447000</v>
      </c>
      <c r="H296" s="104">
        <v>3190408.03</v>
      </c>
      <c r="I296" s="94">
        <f t="shared" si="4"/>
        <v>106256591.97</v>
      </c>
    </row>
    <row r="297" spans="1:9" s="93" customFormat="1" ht="24.75" outlineLevel="4">
      <c r="A297" s="107" t="s">
        <v>487</v>
      </c>
      <c r="B297" s="95" t="s">
        <v>73</v>
      </c>
      <c r="C297" s="96" t="s">
        <v>303</v>
      </c>
      <c r="D297" s="102" t="s">
        <v>237</v>
      </c>
      <c r="E297" s="102" t="s">
        <v>309</v>
      </c>
      <c r="F297" s="106" t="s">
        <v>488</v>
      </c>
      <c r="G297" s="104">
        <v>109447000</v>
      </c>
      <c r="H297" s="104">
        <v>3190408.03</v>
      </c>
      <c r="I297" s="94">
        <f t="shared" si="4"/>
        <v>106256591.97</v>
      </c>
    </row>
    <row r="298" spans="1:9" s="93" customFormat="1" ht="49.5" outlineLevel="3">
      <c r="A298" s="107" t="s">
        <v>565</v>
      </c>
      <c r="B298" s="95" t="s">
        <v>73</v>
      </c>
      <c r="C298" s="96" t="s">
        <v>303</v>
      </c>
      <c r="D298" s="102" t="s">
        <v>237</v>
      </c>
      <c r="E298" s="102" t="s">
        <v>566</v>
      </c>
      <c r="F298" s="106" t="s">
        <v>229</v>
      </c>
      <c r="G298" s="104">
        <v>54000</v>
      </c>
      <c r="H298" s="104">
        <v>0</v>
      </c>
      <c r="I298" s="94">
        <f t="shared" si="4"/>
        <v>54000</v>
      </c>
    </row>
    <row r="299" spans="1:9" s="93" customFormat="1" ht="24.75" outlineLevel="4">
      <c r="A299" s="107" t="s">
        <v>438</v>
      </c>
      <c r="B299" s="95" t="s">
        <v>73</v>
      </c>
      <c r="C299" s="96" t="s">
        <v>303</v>
      </c>
      <c r="D299" s="102" t="s">
        <v>237</v>
      </c>
      <c r="E299" s="102" t="s">
        <v>566</v>
      </c>
      <c r="F299" s="106" t="s">
        <v>73</v>
      </c>
      <c r="G299" s="104">
        <v>54000</v>
      </c>
      <c r="H299" s="104">
        <v>0</v>
      </c>
      <c r="I299" s="94">
        <f t="shared" si="4"/>
        <v>54000</v>
      </c>
    </row>
    <row r="300" spans="1:9" s="93" customFormat="1" ht="49.5" outlineLevel="3">
      <c r="A300" s="107" t="s">
        <v>567</v>
      </c>
      <c r="B300" s="95" t="s">
        <v>73</v>
      </c>
      <c r="C300" s="96" t="s">
        <v>303</v>
      </c>
      <c r="D300" s="102" t="s">
        <v>237</v>
      </c>
      <c r="E300" s="102" t="s">
        <v>568</v>
      </c>
      <c r="F300" s="106" t="s">
        <v>229</v>
      </c>
      <c r="G300" s="104">
        <v>250000</v>
      </c>
      <c r="H300" s="104">
        <v>40000</v>
      </c>
      <c r="I300" s="94">
        <f t="shared" si="4"/>
        <v>210000</v>
      </c>
    </row>
    <row r="301" spans="1:9" s="93" customFormat="1" ht="24.75" outlineLevel="4">
      <c r="A301" s="107" t="s">
        <v>438</v>
      </c>
      <c r="B301" s="95" t="s">
        <v>73</v>
      </c>
      <c r="C301" s="96" t="s">
        <v>303</v>
      </c>
      <c r="D301" s="102" t="s">
        <v>237</v>
      </c>
      <c r="E301" s="102" t="s">
        <v>568</v>
      </c>
      <c r="F301" s="106" t="s">
        <v>73</v>
      </c>
      <c r="G301" s="104">
        <v>250000</v>
      </c>
      <c r="H301" s="104">
        <v>40000</v>
      </c>
      <c r="I301" s="94">
        <f t="shared" si="4"/>
        <v>210000</v>
      </c>
    </row>
    <row r="302" spans="1:9" s="93" customFormat="1" ht="62.25" outlineLevel="3">
      <c r="A302" s="107" t="s">
        <v>569</v>
      </c>
      <c r="B302" s="95" t="s">
        <v>73</v>
      </c>
      <c r="C302" s="96" t="s">
        <v>303</v>
      </c>
      <c r="D302" s="102" t="s">
        <v>237</v>
      </c>
      <c r="E302" s="102" t="s">
        <v>570</v>
      </c>
      <c r="F302" s="106" t="s">
        <v>229</v>
      </c>
      <c r="G302" s="104">
        <v>140000</v>
      </c>
      <c r="H302" s="104">
        <v>0</v>
      </c>
      <c r="I302" s="94">
        <f t="shared" si="4"/>
        <v>140000</v>
      </c>
    </row>
    <row r="303" spans="1:9" s="93" customFormat="1" ht="24.75" outlineLevel="4">
      <c r="A303" s="107" t="s">
        <v>438</v>
      </c>
      <c r="B303" s="95" t="s">
        <v>73</v>
      </c>
      <c r="C303" s="96" t="s">
        <v>303</v>
      </c>
      <c r="D303" s="102" t="s">
        <v>237</v>
      </c>
      <c r="E303" s="102" t="s">
        <v>570</v>
      </c>
      <c r="F303" s="106" t="s">
        <v>73</v>
      </c>
      <c r="G303" s="104">
        <v>140000</v>
      </c>
      <c r="H303" s="104">
        <v>0</v>
      </c>
      <c r="I303" s="94">
        <f t="shared" si="4"/>
        <v>140000</v>
      </c>
    </row>
    <row r="304" spans="1:9" s="93" customFormat="1" ht="37.5" outlineLevel="3">
      <c r="A304" s="107" t="s">
        <v>571</v>
      </c>
      <c r="B304" s="95" t="s">
        <v>73</v>
      </c>
      <c r="C304" s="96" t="s">
        <v>303</v>
      </c>
      <c r="D304" s="102" t="s">
        <v>237</v>
      </c>
      <c r="E304" s="102" t="s">
        <v>572</v>
      </c>
      <c r="F304" s="106" t="s">
        <v>229</v>
      </c>
      <c r="G304" s="104">
        <v>14000</v>
      </c>
      <c r="H304" s="104">
        <v>0</v>
      </c>
      <c r="I304" s="94">
        <f t="shared" si="4"/>
        <v>14000</v>
      </c>
    </row>
    <row r="305" spans="1:9" s="93" customFormat="1" ht="24.75" outlineLevel="4">
      <c r="A305" s="107" t="s">
        <v>438</v>
      </c>
      <c r="B305" s="95" t="s">
        <v>73</v>
      </c>
      <c r="C305" s="96" t="s">
        <v>303</v>
      </c>
      <c r="D305" s="102" t="s">
        <v>237</v>
      </c>
      <c r="E305" s="102" t="s">
        <v>572</v>
      </c>
      <c r="F305" s="106" t="s">
        <v>73</v>
      </c>
      <c r="G305" s="104">
        <v>14000</v>
      </c>
      <c r="H305" s="104">
        <v>0</v>
      </c>
      <c r="I305" s="94">
        <f t="shared" si="4"/>
        <v>14000</v>
      </c>
    </row>
    <row r="306" spans="1:9" s="93" customFormat="1" ht="37.5" outlineLevel="3">
      <c r="A306" s="107" t="s">
        <v>573</v>
      </c>
      <c r="B306" s="95" t="s">
        <v>73</v>
      </c>
      <c r="C306" s="96" t="s">
        <v>303</v>
      </c>
      <c r="D306" s="102" t="s">
        <v>237</v>
      </c>
      <c r="E306" s="102" t="s">
        <v>574</v>
      </c>
      <c r="F306" s="106" t="s">
        <v>229</v>
      </c>
      <c r="G306" s="104">
        <v>146000</v>
      </c>
      <c r="H306" s="104">
        <v>0</v>
      </c>
      <c r="I306" s="94">
        <f t="shared" si="4"/>
        <v>146000</v>
      </c>
    </row>
    <row r="307" spans="1:9" s="93" customFormat="1" ht="24.75" outlineLevel="4">
      <c r="A307" s="107" t="s">
        <v>487</v>
      </c>
      <c r="B307" s="95" t="s">
        <v>73</v>
      </c>
      <c r="C307" s="96" t="s">
        <v>303</v>
      </c>
      <c r="D307" s="102" t="s">
        <v>237</v>
      </c>
      <c r="E307" s="102" t="s">
        <v>574</v>
      </c>
      <c r="F307" s="106" t="s">
        <v>488</v>
      </c>
      <c r="G307" s="104">
        <v>146000</v>
      </c>
      <c r="H307" s="104">
        <v>0</v>
      </c>
      <c r="I307" s="94">
        <f t="shared" si="4"/>
        <v>146000</v>
      </c>
    </row>
    <row r="308" spans="1:9" s="93" customFormat="1" ht="49.5" outlineLevel="3">
      <c r="A308" s="107" t="s">
        <v>575</v>
      </c>
      <c r="B308" s="95" t="s">
        <v>73</v>
      </c>
      <c r="C308" s="96" t="s">
        <v>303</v>
      </c>
      <c r="D308" s="102" t="s">
        <v>237</v>
      </c>
      <c r="E308" s="102" t="s">
        <v>576</v>
      </c>
      <c r="F308" s="106" t="s">
        <v>229</v>
      </c>
      <c r="G308" s="104">
        <v>130000</v>
      </c>
      <c r="H308" s="104">
        <v>4400</v>
      </c>
      <c r="I308" s="94">
        <f t="shared" si="4"/>
        <v>125600</v>
      </c>
    </row>
    <row r="309" spans="1:9" s="93" customFormat="1" ht="24.75" outlineLevel="4">
      <c r="A309" s="107" t="s">
        <v>487</v>
      </c>
      <c r="B309" s="95" t="s">
        <v>73</v>
      </c>
      <c r="C309" s="96" t="s">
        <v>303</v>
      </c>
      <c r="D309" s="102" t="s">
        <v>237</v>
      </c>
      <c r="E309" s="102" t="s">
        <v>576</v>
      </c>
      <c r="F309" s="106" t="s">
        <v>488</v>
      </c>
      <c r="G309" s="104">
        <v>130000</v>
      </c>
      <c r="H309" s="104">
        <v>4400</v>
      </c>
      <c r="I309" s="94">
        <f t="shared" si="4"/>
        <v>125600</v>
      </c>
    </row>
    <row r="310" spans="1:9" s="93" customFormat="1" ht="49.5" outlineLevel="3">
      <c r="A310" s="107" t="s">
        <v>577</v>
      </c>
      <c r="B310" s="95" t="s">
        <v>73</v>
      </c>
      <c r="C310" s="96" t="s">
        <v>303</v>
      </c>
      <c r="D310" s="102" t="s">
        <v>237</v>
      </c>
      <c r="E310" s="102" t="s">
        <v>578</v>
      </c>
      <c r="F310" s="106" t="s">
        <v>229</v>
      </c>
      <c r="G310" s="104">
        <v>200000</v>
      </c>
      <c r="H310" s="104">
        <v>0</v>
      </c>
      <c r="I310" s="94">
        <f t="shared" si="4"/>
        <v>200000</v>
      </c>
    </row>
    <row r="311" spans="1:9" s="93" customFormat="1" ht="15" outlineLevel="4">
      <c r="A311" s="107" t="s">
        <v>450</v>
      </c>
      <c r="B311" s="95" t="s">
        <v>73</v>
      </c>
      <c r="C311" s="96" t="s">
        <v>303</v>
      </c>
      <c r="D311" s="102" t="s">
        <v>237</v>
      </c>
      <c r="E311" s="102" t="s">
        <v>578</v>
      </c>
      <c r="F311" s="106" t="s">
        <v>451</v>
      </c>
      <c r="G311" s="104">
        <v>200000</v>
      </c>
      <c r="H311" s="104">
        <v>0</v>
      </c>
      <c r="I311" s="94">
        <f t="shared" si="4"/>
        <v>200000</v>
      </c>
    </row>
    <row r="312" spans="1:9" s="93" customFormat="1" ht="49.5" outlineLevel="3">
      <c r="A312" s="107" t="s">
        <v>551</v>
      </c>
      <c r="B312" s="95" t="s">
        <v>73</v>
      </c>
      <c r="C312" s="96" t="s">
        <v>303</v>
      </c>
      <c r="D312" s="102" t="s">
        <v>237</v>
      </c>
      <c r="E312" s="102" t="s">
        <v>552</v>
      </c>
      <c r="F312" s="106" t="s">
        <v>229</v>
      </c>
      <c r="G312" s="104">
        <v>1422900</v>
      </c>
      <c r="H312" s="104">
        <v>0</v>
      </c>
      <c r="I312" s="94">
        <f t="shared" si="4"/>
        <v>1422900</v>
      </c>
    </row>
    <row r="313" spans="1:9" s="93" customFormat="1" ht="24.75" outlineLevel="4">
      <c r="A313" s="107" t="s">
        <v>487</v>
      </c>
      <c r="B313" s="95" t="s">
        <v>73</v>
      </c>
      <c r="C313" s="96" t="s">
        <v>303</v>
      </c>
      <c r="D313" s="102" t="s">
        <v>237</v>
      </c>
      <c r="E313" s="102" t="s">
        <v>552</v>
      </c>
      <c r="F313" s="106" t="s">
        <v>488</v>
      </c>
      <c r="G313" s="104">
        <v>1422900</v>
      </c>
      <c r="H313" s="104">
        <v>0</v>
      </c>
      <c r="I313" s="94">
        <f t="shared" si="4"/>
        <v>1422900</v>
      </c>
    </row>
    <row r="314" spans="1:9" s="93" customFormat="1" ht="49.5" outlineLevel="3">
      <c r="A314" s="107" t="s">
        <v>579</v>
      </c>
      <c r="B314" s="95" t="s">
        <v>73</v>
      </c>
      <c r="C314" s="96" t="s">
        <v>303</v>
      </c>
      <c r="D314" s="102" t="s">
        <v>237</v>
      </c>
      <c r="E314" s="102" t="s">
        <v>580</v>
      </c>
      <c r="F314" s="106" t="s">
        <v>229</v>
      </c>
      <c r="G314" s="104">
        <v>1066500</v>
      </c>
      <c r="H314" s="104">
        <v>0</v>
      </c>
      <c r="I314" s="94">
        <f t="shared" si="4"/>
        <v>1066500</v>
      </c>
    </row>
    <row r="315" spans="1:9" s="93" customFormat="1" ht="24.75" outlineLevel="4">
      <c r="A315" s="107" t="s">
        <v>487</v>
      </c>
      <c r="B315" s="95" t="s">
        <v>73</v>
      </c>
      <c r="C315" s="96" t="s">
        <v>303</v>
      </c>
      <c r="D315" s="102" t="s">
        <v>237</v>
      </c>
      <c r="E315" s="102" t="s">
        <v>580</v>
      </c>
      <c r="F315" s="106" t="s">
        <v>488</v>
      </c>
      <c r="G315" s="104">
        <v>1066500</v>
      </c>
      <c r="H315" s="104">
        <v>0</v>
      </c>
      <c r="I315" s="94">
        <f t="shared" si="4"/>
        <v>1066500</v>
      </c>
    </row>
    <row r="316" spans="1:9" s="93" customFormat="1" ht="49.5" outlineLevel="3">
      <c r="A316" s="107" t="s">
        <v>581</v>
      </c>
      <c r="B316" s="95" t="s">
        <v>73</v>
      </c>
      <c r="C316" s="96" t="s">
        <v>303</v>
      </c>
      <c r="D316" s="102" t="s">
        <v>237</v>
      </c>
      <c r="E316" s="102" t="s">
        <v>582</v>
      </c>
      <c r="F316" s="106" t="s">
        <v>229</v>
      </c>
      <c r="G316" s="104">
        <v>774638</v>
      </c>
      <c r="H316" s="104">
        <v>0</v>
      </c>
      <c r="I316" s="94">
        <f t="shared" si="4"/>
        <v>774638</v>
      </c>
    </row>
    <row r="317" spans="1:9" s="93" customFormat="1" ht="24.75" outlineLevel="4">
      <c r="A317" s="107" t="s">
        <v>487</v>
      </c>
      <c r="B317" s="95" t="s">
        <v>73</v>
      </c>
      <c r="C317" s="96" t="s">
        <v>303</v>
      </c>
      <c r="D317" s="102" t="s">
        <v>237</v>
      </c>
      <c r="E317" s="102" t="s">
        <v>582</v>
      </c>
      <c r="F317" s="106" t="s">
        <v>488</v>
      </c>
      <c r="G317" s="104">
        <v>774638</v>
      </c>
      <c r="H317" s="104">
        <v>0</v>
      </c>
      <c r="I317" s="94">
        <f t="shared" si="4"/>
        <v>774638</v>
      </c>
    </row>
    <row r="318" spans="1:9" s="93" customFormat="1" ht="37.5" outlineLevel="3">
      <c r="A318" s="107" t="s">
        <v>583</v>
      </c>
      <c r="B318" s="95" t="s">
        <v>73</v>
      </c>
      <c r="C318" s="96" t="s">
        <v>303</v>
      </c>
      <c r="D318" s="102" t="s">
        <v>237</v>
      </c>
      <c r="E318" s="102" t="s">
        <v>584</v>
      </c>
      <c r="F318" s="106" t="s">
        <v>229</v>
      </c>
      <c r="G318" s="104">
        <v>5654300</v>
      </c>
      <c r="H318" s="104">
        <v>0</v>
      </c>
      <c r="I318" s="94">
        <f t="shared" si="4"/>
        <v>5654300</v>
      </c>
    </row>
    <row r="319" spans="1:9" s="93" customFormat="1" ht="24.75" outlineLevel="4">
      <c r="A319" s="107" t="s">
        <v>487</v>
      </c>
      <c r="B319" s="95" t="s">
        <v>73</v>
      </c>
      <c r="C319" s="96" t="s">
        <v>303</v>
      </c>
      <c r="D319" s="102" t="s">
        <v>237</v>
      </c>
      <c r="E319" s="102" t="s">
        <v>584</v>
      </c>
      <c r="F319" s="106" t="s">
        <v>488</v>
      </c>
      <c r="G319" s="104">
        <v>5654300</v>
      </c>
      <c r="H319" s="104">
        <v>0</v>
      </c>
      <c r="I319" s="94">
        <f t="shared" si="4"/>
        <v>5654300</v>
      </c>
    </row>
    <row r="320" spans="1:9" s="93" customFormat="1" ht="49.5" outlineLevel="3">
      <c r="A320" s="107" t="s">
        <v>585</v>
      </c>
      <c r="B320" s="95" t="s">
        <v>73</v>
      </c>
      <c r="C320" s="96" t="s">
        <v>303</v>
      </c>
      <c r="D320" s="102" t="s">
        <v>237</v>
      </c>
      <c r="E320" s="102" t="s">
        <v>586</v>
      </c>
      <c r="F320" s="106" t="s">
        <v>229</v>
      </c>
      <c r="G320" s="104">
        <v>100000</v>
      </c>
      <c r="H320" s="104">
        <v>0</v>
      </c>
      <c r="I320" s="94">
        <f t="shared" si="4"/>
        <v>100000</v>
      </c>
    </row>
    <row r="321" spans="1:9" s="93" customFormat="1" ht="24.75" outlineLevel="4">
      <c r="A321" s="107" t="s">
        <v>487</v>
      </c>
      <c r="B321" s="95" t="s">
        <v>73</v>
      </c>
      <c r="C321" s="96" t="s">
        <v>303</v>
      </c>
      <c r="D321" s="102" t="s">
        <v>237</v>
      </c>
      <c r="E321" s="102" t="s">
        <v>586</v>
      </c>
      <c r="F321" s="106" t="s">
        <v>488</v>
      </c>
      <c r="G321" s="104">
        <v>100000</v>
      </c>
      <c r="H321" s="104">
        <v>0</v>
      </c>
      <c r="I321" s="94">
        <f t="shared" si="4"/>
        <v>100000</v>
      </c>
    </row>
    <row r="322" spans="1:9" s="93" customFormat="1" ht="37.5" outlineLevel="3">
      <c r="A322" s="107" t="s">
        <v>587</v>
      </c>
      <c r="B322" s="95" t="s">
        <v>73</v>
      </c>
      <c r="C322" s="96" t="s">
        <v>303</v>
      </c>
      <c r="D322" s="102" t="s">
        <v>237</v>
      </c>
      <c r="E322" s="102" t="s">
        <v>314</v>
      </c>
      <c r="F322" s="106" t="s">
        <v>229</v>
      </c>
      <c r="G322" s="104">
        <v>155000</v>
      </c>
      <c r="H322" s="104">
        <v>0</v>
      </c>
      <c r="I322" s="94">
        <f t="shared" si="4"/>
        <v>155000</v>
      </c>
    </row>
    <row r="323" spans="1:9" s="93" customFormat="1" ht="24.75" outlineLevel="4">
      <c r="A323" s="107" t="s">
        <v>438</v>
      </c>
      <c r="B323" s="95" t="s">
        <v>73</v>
      </c>
      <c r="C323" s="96" t="s">
        <v>303</v>
      </c>
      <c r="D323" s="102" t="s">
        <v>237</v>
      </c>
      <c r="E323" s="102" t="s">
        <v>314</v>
      </c>
      <c r="F323" s="106" t="s">
        <v>73</v>
      </c>
      <c r="G323" s="104">
        <v>155000</v>
      </c>
      <c r="H323" s="104">
        <v>0</v>
      </c>
      <c r="I323" s="94">
        <f t="shared" si="4"/>
        <v>155000</v>
      </c>
    </row>
    <row r="324" spans="1:9" s="93" customFormat="1" ht="37.5" outlineLevel="3">
      <c r="A324" s="107" t="s">
        <v>588</v>
      </c>
      <c r="B324" s="95" t="s">
        <v>73</v>
      </c>
      <c r="C324" s="96" t="s">
        <v>303</v>
      </c>
      <c r="D324" s="102" t="s">
        <v>237</v>
      </c>
      <c r="E324" s="102" t="s">
        <v>589</v>
      </c>
      <c r="F324" s="106" t="s">
        <v>229</v>
      </c>
      <c r="G324" s="104">
        <v>162000</v>
      </c>
      <c r="H324" s="104">
        <v>37500</v>
      </c>
      <c r="I324" s="94">
        <f t="shared" si="4"/>
        <v>124500</v>
      </c>
    </row>
    <row r="325" spans="1:9" s="93" customFormat="1" ht="15" outlineLevel="4">
      <c r="A325" s="107" t="s">
        <v>450</v>
      </c>
      <c r="B325" s="95" t="s">
        <v>73</v>
      </c>
      <c r="C325" s="96" t="s">
        <v>303</v>
      </c>
      <c r="D325" s="102" t="s">
        <v>237</v>
      </c>
      <c r="E325" s="102" t="s">
        <v>589</v>
      </c>
      <c r="F325" s="106" t="s">
        <v>451</v>
      </c>
      <c r="G325" s="104">
        <v>162000</v>
      </c>
      <c r="H325" s="104">
        <v>37500</v>
      </c>
      <c r="I325" s="94">
        <f t="shared" si="4"/>
        <v>124500</v>
      </c>
    </row>
    <row r="326" spans="1:9" s="93" customFormat="1" ht="49.5" outlineLevel="3">
      <c r="A326" s="107" t="s">
        <v>590</v>
      </c>
      <c r="B326" s="95" t="s">
        <v>73</v>
      </c>
      <c r="C326" s="96" t="s">
        <v>303</v>
      </c>
      <c r="D326" s="102" t="s">
        <v>237</v>
      </c>
      <c r="E326" s="102" t="s">
        <v>307</v>
      </c>
      <c r="F326" s="106" t="s">
        <v>229</v>
      </c>
      <c r="G326" s="104">
        <v>75708</v>
      </c>
      <c r="H326" s="104">
        <v>0</v>
      </c>
      <c r="I326" s="94">
        <f aca="true" t="shared" si="5" ref="I326:I389">G326-H326</f>
        <v>75708</v>
      </c>
    </row>
    <row r="327" spans="1:9" s="93" customFormat="1" ht="24.75" outlineLevel="4">
      <c r="A327" s="107" t="s">
        <v>487</v>
      </c>
      <c r="B327" s="95" t="s">
        <v>73</v>
      </c>
      <c r="C327" s="96" t="s">
        <v>303</v>
      </c>
      <c r="D327" s="102" t="s">
        <v>237</v>
      </c>
      <c r="E327" s="102" t="s">
        <v>307</v>
      </c>
      <c r="F327" s="106" t="s">
        <v>488</v>
      </c>
      <c r="G327" s="104">
        <v>75708</v>
      </c>
      <c r="H327" s="104">
        <v>0</v>
      </c>
      <c r="I327" s="94">
        <f t="shared" si="5"/>
        <v>75708</v>
      </c>
    </row>
    <row r="328" spans="1:9" s="93" customFormat="1" ht="62.25" outlineLevel="3">
      <c r="A328" s="107" t="s">
        <v>559</v>
      </c>
      <c r="B328" s="95" t="s">
        <v>73</v>
      </c>
      <c r="C328" s="96" t="s">
        <v>303</v>
      </c>
      <c r="D328" s="102" t="s">
        <v>237</v>
      </c>
      <c r="E328" s="102" t="s">
        <v>560</v>
      </c>
      <c r="F328" s="106" t="s">
        <v>229</v>
      </c>
      <c r="G328" s="104">
        <v>1099407</v>
      </c>
      <c r="H328" s="104">
        <v>0</v>
      </c>
      <c r="I328" s="94">
        <f t="shared" si="5"/>
        <v>1099407</v>
      </c>
    </row>
    <row r="329" spans="1:9" s="93" customFormat="1" ht="24.75" outlineLevel="4">
      <c r="A329" s="107" t="s">
        <v>458</v>
      </c>
      <c r="B329" s="95" t="s">
        <v>73</v>
      </c>
      <c r="C329" s="96" t="s">
        <v>303</v>
      </c>
      <c r="D329" s="102" t="s">
        <v>237</v>
      </c>
      <c r="E329" s="102" t="s">
        <v>560</v>
      </c>
      <c r="F329" s="106" t="s">
        <v>459</v>
      </c>
      <c r="G329" s="104">
        <v>1099407</v>
      </c>
      <c r="H329" s="104">
        <v>0</v>
      </c>
      <c r="I329" s="94">
        <f t="shared" si="5"/>
        <v>1099407</v>
      </c>
    </row>
    <row r="330" spans="1:9" s="93" customFormat="1" ht="49.5" outlineLevel="3">
      <c r="A330" s="107" t="s">
        <v>591</v>
      </c>
      <c r="B330" s="95" t="s">
        <v>73</v>
      </c>
      <c r="C330" s="96" t="s">
        <v>303</v>
      </c>
      <c r="D330" s="102" t="s">
        <v>237</v>
      </c>
      <c r="E330" s="102" t="s">
        <v>592</v>
      </c>
      <c r="F330" s="106" t="s">
        <v>229</v>
      </c>
      <c r="G330" s="104">
        <v>91999</v>
      </c>
      <c r="H330" s="104">
        <v>0</v>
      </c>
      <c r="I330" s="94">
        <f t="shared" si="5"/>
        <v>91999</v>
      </c>
    </row>
    <row r="331" spans="1:9" s="93" customFormat="1" ht="24.75" outlineLevel="4">
      <c r="A331" s="107" t="s">
        <v>487</v>
      </c>
      <c r="B331" s="95" t="s">
        <v>73</v>
      </c>
      <c r="C331" s="96" t="s">
        <v>303</v>
      </c>
      <c r="D331" s="102" t="s">
        <v>237</v>
      </c>
      <c r="E331" s="102" t="s">
        <v>592</v>
      </c>
      <c r="F331" s="106" t="s">
        <v>488</v>
      </c>
      <c r="G331" s="104">
        <v>91999</v>
      </c>
      <c r="H331" s="104">
        <v>0</v>
      </c>
      <c r="I331" s="94">
        <f t="shared" si="5"/>
        <v>91999</v>
      </c>
    </row>
    <row r="332" spans="1:9" s="93" customFormat="1" ht="15" outlineLevel="2">
      <c r="A332" s="107" t="s">
        <v>150</v>
      </c>
      <c r="B332" s="95" t="s">
        <v>73</v>
      </c>
      <c r="C332" s="96" t="s">
        <v>303</v>
      </c>
      <c r="D332" s="102" t="s">
        <v>291</v>
      </c>
      <c r="E332" s="102" t="s">
        <v>228</v>
      </c>
      <c r="F332" s="106" t="s">
        <v>229</v>
      </c>
      <c r="G332" s="104">
        <v>3844300</v>
      </c>
      <c r="H332" s="104">
        <v>0</v>
      </c>
      <c r="I332" s="94">
        <f t="shared" si="5"/>
        <v>3844300</v>
      </c>
    </row>
    <row r="333" spans="1:9" s="93" customFormat="1" ht="87" outlineLevel="3">
      <c r="A333" s="107" t="s">
        <v>593</v>
      </c>
      <c r="B333" s="95" t="s">
        <v>73</v>
      </c>
      <c r="C333" s="96" t="s">
        <v>303</v>
      </c>
      <c r="D333" s="102" t="s">
        <v>291</v>
      </c>
      <c r="E333" s="102" t="s">
        <v>594</v>
      </c>
      <c r="F333" s="106" t="s">
        <v>229</v>
      </c>
      <c r="G333" s="104">
        <v>2316000</v>
      </c>
      <c r="H333" s="104">
        <v>0</v>
      </c>
      <c r="I333" s="94">
        <f t="shared" si="5"/>
        <v>2316000</v>
      </c>
    </row>
    <row r="334" spans="1:9" s="93" customFormat="1" ht="24.75" outlineLevel="4">
      <c r="A334" s="107" t="s">
        <v>487</v>
      </c>
      <c r="B334" s="95" t="s">
        <v>73</v>
      </c>
      <c r="C334" s="96" t="s">
        <v>303</v>
      </c>
      <c r="D334" s="102" t="s">
        <v>291</v>
      </c>
      <c r="E334" s="102" t="s">
        <v>594</v>
      </c>
      <c r="F334" s="106" t="s">
        <v>488</v>
      </c>
      <c r="G334" s="104">
        <v>2316000</v>
      </c>
      <c r="H334" s="104">
        <v>0</v>
      </c>
      <c r="I334" s="94">
        <f t="shared" si="5"/>
        <v>2316000</v>
      </c>
    </row>
    <row r="335" spans="1:9" s="93" customFormat="1" ht="87" outlineLevel="3">
      <c r="A335" s="107" t="s">
        <v>595</v>
      </c>
      <c r="B335" s="95" t="s">
        <v>73</v>
      </c>
      <c r="C335" s="96" t="s">
        <v>303</v>
      </c>
      <c r="D335" s="102" t="s">
        <v>291</v>
      </c>
      <c r="E335" s="102" t="s">
        <v>596</v>
      </c>
      <c r="F335" s="106" t="s">
        <v>229</v>
      </c>
      <c r="G335" s="104">
        <v>340000</v>
      </c>
      <c r="H335" s="104">
        <v>0</v>
      </c>
      <c r="I335" s="94">
        <f t="shared" si="5"/>
        <v>340000</v>
      </c>
    </row>
    <row r="336" spans="1:9" s="93" customFormat="1" ht="24.75" outlineLevel="4">
      <c r="A336" s="107" t="s">
        <v>487</v>
      </c>
      <c r="B336" s="95" t="s">
        <v>73</v>
      </c>
      <c r="C336" s="96" t="s">
        <v>303</v>
      </c>
      <c r="D336" s="102" t="s">
        <v>291</v>
      </c>
      <c r="E336" s="102" t="s">
        <v>596</v>
      </c>
      <c r="F336" s="106" t="s">
        <v>488</v>
      </c>
      <c r="G336" s="104">
        <v>340000</v>
      </c>
      <c r="H336" s="104">
        <v>0</v>
      </c>
      <c r="I336" s="94">
        <f t="shared" si="5"/>
        <v>340000</v>
      </c>
    </row>
    <row r="337" spans="1:9" s="93" customFormat="1" ht="87" outlineLevel="3">
      <c r="A337" s="107" t="s">
        <v>597</v>
      </c>
      <c r="B337" s="95" t="s">
        <v>73</v>
      </c>
      <c r="C337" s="96" t="s">
        <v>303</v>
      </c>
      <c r="D337" s="102" t="s">
        <v>291</v>
      </c>
      <c r="E337" s="102" t="s">
        <v>598</v>
      </c>
      <c r="F337" s="106" t="s">
        <v>229</v>
      </c>
      <c r="G337" s="104">
        <v>450000</v>
      </c>
      <c r="H337" s="104">
        <v>0</v>
      </c>
      <c r="I337" s="94">
        <f t="shared" si="5"/>
        <v>450000</v>
      </c>
    </row>
    <row r="338" spans="1:9" s="93" customFormat="1" ht="24.75" outlineLevel="4">
      <c r="A338" s="107" t="s">
        <v>487</v>
      </c>
      <c r="B338" s="95" t="s">
        <v>73</v>
      </c>
      <c r="C338" s="96" t="s">
        <v>303</v>
      </c>
      <c r="D338" s="102" t="s">
        <v>291</v>
      </c>
      <c r="E338" s="102" t="s">
        <v>598</v>
      </c>
      <c r="F338" s="106" t="s">
        <v>488</v>
      </c>
      <c r="G338" s="104">
        <v>450000</v>
      </c>
      <c r="H338" s="104">
        <v>0</v>
      </c>
      <c r="I338" s="94">
        <f t="shared" si="5"/>
        <v>450000</v>
      </c>
    </row>
    <row r="339" spans="1:9" s="93" customFormat="1" ht="99.75" outlineLevel="3">
      <c r="A339" s="107" t="s">
        <v>599</v>
      </c>
      <c r="B339" s="95" t="s">
        <v>73</v>
      </c>
      <c r="C339" s="96" t="s">
        <v>303</v>
      </c>
      <c r="D339" s="102" t="s">
        <v>291</v>
      </c>
      <c r="E339" s="102" t="s">
        <v>600</v>
      </c>
      <c r="F339" s="106" t="s">
        <v>229</v>
      </c>
      <c r="G339" s="104">
        <v>34700</v>
      </c>
      <c r="H339" s="104">
        <v>0</v>
      </c>
      <c r="I339" s="94">
        <f t="shared" si="5"/>
        <v>34700</v>
      </c>
    </row>
    <row r="340" spans="1:9" s="93" customFormat="1" ht="24.75" outlineLevel="4">
      <c r="A340" s="107" t="s">
        <v>487</v>
      </c>
      <c r="B340" s="95" t="s">
        <v>73</v>
      </c>
      <c r="C340" s="96" t="s">
        <v>303</v>
      </c>
      <c r="D340" s="102" t="s">
        <v>291</v>
      </c>
      <c r="E340" s="102" t="s">
        <v>600</v>
      </c>
      <c r="F340" s="106" t="s">
        <v>488</v>
      </c>
      <c r="G340" s="104">
        <v>34700</v>
      </c>
      <c r="H340" s="104">
        <v>0</v>
      </c>
      <c r="I340" s="94">
        <f t="shared" si="5"/>
        <v>34700</v>
      </c>
    </row>
    <row r="341" spans="1:9" s="93" customFormat="1" ht="75" outlineLevel="3">
      <c r="A341" s="107" t="s">
        <v>601</v>
      </c>
      <c r="B341" s="95" t="s">
        <v>73</v>
      </c>
      <c r="C341" s="96" t="s">
        <v>303</v>
      </c>
      <c r="D341" s="102" t="s">
        <v>291</v>
      </c>
      <c r="E341" s="102" t="s">
        <v>602</v>
      </c>
      <c r="F341" s="106" t="s">
        <v>229</v>
      </c>
      <c r="G341" s="104">
        <v>135000</v>
      </c>
      <c r="H341" s="104">
        <v>0</v>
      </c>
      <c r="I341" s="94">
        <f t="shared" si="5"/>
        <v>135000</v>
      </c>
    </row>
    <row r="342" spans="1:9" s="93" customFormat="1" ht="24.75" outlineLevel="4">
      <c r="A342" s="107" t="s">
        <v>487</v>
      </c>
      <c r="B342" s="95" t="s">
        <v>73</v>
      </c>
      <c r="C342" s="96" t="s">
        <v>303</v>
      </c>
      <c r="D342" s="102" t="s">
        <v>291</v>
      </c>
      <c r="E342" s="102" t="s">
        <v>602</v>
      </c>
      <c r="F342" s="106" t="s">
        <v>488</v>
      </c>
      <c r="G342" s="104">
        <v>135000</v>
      </c>
      <c r="H342" s="104">
        <v>0</v>
      </c>
      <c r="I342" s="94">
        <f t="shared" si="5"/>
        <v>135000</v>
      </c>
    </row>
    <row r="343" spans="1:9" s="93" customFormat="1" ht="75" outlineLevel="3">
      <c r="A343" s="107" t="s">
        <v>603</v>
      </c>
      <c r="B343" s="95" t="s">
        <v>73</v>
      </c>
      <c r="C343" s="96" t="s">
        <v>303</v>
      </c>
      <c r="D343" s="102" t="s">
        <v>291</v>
      </c>
      <c r="E343" s="102" t="s">
        <v>604</v>
      </c>
      <c r="F343" s="106" t="s">
        <v>229</v>
      </c>
      <c r="G343" s="104">
        <v>568600</v>
      </c>
      <c r="H343" s="104">
        <v>0</v>
      </c>
      <c r="I343" s="94">
        <f t="shared" si="5"/>
        <v>568600</v>
      </c>
    </row>
    <row r="344" spans="1:9" s="93" customFormat="1" ht="24.75" outlineLevel="4">
      <c r="A344" s="107" t="s">
        <v>487</v>
      </c>
      <c r="B344" s="95" t="s">
        <v>73</v>
      </c>
      <c r="C344" s="96" t="s">
        <v>303</v>
      </c>
      <c r="D344" s="102" t="s">
        <v>291</v>
      </c>
      <c r="E344" s="102" t="s">
        <v>604</v>
      </c>
      <c r="F344" s="106" t="s">
        <v>488</v>
      </c>
      <c r="G344" s="104">
        <v>568600</v>
      </c>
      <c r="H344" s="104">
        <v>0</v>
      </c>
      <c r="I344" s="94">
        <f t="shared" si="5"/>
        <v>568600</v>
      </c>
    </row>
    <row r="345" spans="1:9" s="93" customFormat="1" ht="15" outlineLevel="2">
      <c r="A345" s="107" t="s">
        <v>164</v>
      </c>
      <c r="B345" s="95" t="s">
        <v>73</v>
      </c>
      <c r="C345" s="96" t="s">
        <v>303</v>
      </c>
      <c r="D345" s="102" t="s">
        <v>312</v>
      </c>
      <c r="E345" s="102" t="s">
        <v>228</v>
      </c>
      <c r="F345" s="106" t="s">
        <v>229</v>
      </c>
      <c r="G345" s="104">
        <v>39253438.01</v>
      </c>
      <c r="H345" s="104">
        <v>3016490.88</v>
      </c>
      <c r="I345" s="94">
        <f t="shared" si="5"/>
        <v>36236947.129999995</v>
      </c>
    </row>
    <row r="346" spans="1:9" s="93" customFormat="1" ht="87" outlineLevel="3">
      <c r="A346" s="107" t="s">
        <v>165</v>
      </c>
      <c r="B346" s="95" t="s">
        <v>73</v>
      </c>
      <c r="C346" s="96" t="s">
        <v>303</v>
      </c>
      <c r="D346" s="102" t="s">
        <v>312</v>
      </c>
      <c r="E346" s="102" t="s">
        <v>313</v>
      </c>
      <c r="F346" s="106" t="s">
        <v>229</v>
      </c>
      <c r="G346" s="104">
        <v>38422438.01</v>
      </c>
      <c r="H346" s="104">
        <v>2745091.23</v>
      </c>
      <c r="I346" s="94">
        <f t="shared" si="5"/>
        <v>35677346.78</v>
      </c>
    </row>
    <row r="347" spans="1:9" s="93" customFormat="1" ht="49.5" outlineLevel="4">
      <c r="A347" s="107" t="s">
        <v>494</v>
      </c>
      <c r="B347" s="95" t="s">
        <v>73</v>
      </c>
      <c r="C347" s="96" t="s">
        <v>303</v>
      </c>
      <c r="D347" s="102" t="s">
        <v>312</v>
      </c>
      <c r="E347" s="102" t="s">
        <v>313</v>
      </c>
      <c r="F347" s="106" t="s">
        <v>495</v>
      </c>
      <c r="G347" s="104">
        <v>20817000</v>
      </c>
      <c r="H347" s="104">
        <v>1490928.27</v>
      </c>
      <c r="I347" s="94">
        <f t="shared" si="5"/>
        <v>19326071.73</v>
      </c>
    </row>
    <row r="348" spans="1:9" s="93" customFormat="1" ht="24.75" outlineLevel="4">
      <c r="A348" s="107" t="s">
        <v>438</v>
      </c>
      <c r="B348" s="95" t="s">
        <v>73</v>
      </c>
      <c r="C348" s="96" t="s">
        <v>303</v>
      </c>
      <c r="D348" s="102" t="s">
        <v>312</v>
      </c>
      <c r="E348" s="102" t="s">
        <v>313</v>
      </c>
      <c r="F348" s="106" t="s">
        <v>73</v>
      </c>
      <c r="G348" s="104">
        <v>2133435.38</v>
      </c>
      <c r="H348" s="104">
        <v>155153.22</v>
      </c>
      <c r="I348" s="94">
        <f t="shared" si="5"/>
        <v>1978282.16</v>
      </c>
    </row>
    <row r="349" spans="1:9" s="93" customFormat="1" ht="24.75" outlineLevel="4">
      <c r="A349" s="107" t="s">
        <v>487</v>
      </c>
      <c r="B349" s="95" t="s">
        <v>73</v>
      </c>
      <c r="C349" s="96" t="s">
        <v>303</v>
      </c>
      <c r="D349" s="102" t="s">
        <v>312</v>
      </c>
      <c r="E349" s="102" t="s">
        <v>313</v>
      </c>
      <c r="F349" s="106" t="s">
        <v>488</v>
      </c>
      <c r="G349" s="104">
        <v>15391000</v>
      </c>
      <c r="H349" s="104">
        <v>1099009.74</v>
      </c>
      <c r="I349" s="94">
        <f t="shared" si="5"/>
        <v>14291990.26</v>
      </c>
    </row>
    <row r="350" spans="1:9" s="93" customFormat="1" ht="15" outlineLevel="4">
      <c r="A350" s="107" t="s">
        <v>433</v>
      </c>
      <c r="B350" s="95" t="s">
        <v>73</v>
      </c>
      <c r="C350" s="96" t="s">
        <v>303</v>
      </c>
      <c r="D350" s="102" t="s">
        <v>312</v>
      </c>
      <c r="E350" s="102" t="s">
        <v>313</v>
      </c>
      <c r="F350" s="106" t="s">
        <v>434</v>
      </c>
      <c r="G350" s="104">
        <v>81002.63</v>
      </c>
      <c r="H350" s="104">
        <v>0</v>
      </c>
      <c r="I350" s="94">
        <f t="shared" si="5"/>
        <v>81002.63</v>
      </c>
    </row>
    <row r="351" spans="1:9" s="93" customFormat="1" ht="49.5" outlineLevel="3">
      <c r="A351" s="107" t="s">
        <v>605</v>
      </c>
      <c r="B351" s="95" t="s">
        <v>73</v>
      </c>
      <c r="C351" s="96" t="s">
        <v>303</v>
      </c>
      <c r="D351" s="102" t="s">
        <v>312</v>
      </c>
      <c r="E351" s="102" t="s">
        <v>606</v>
      </c>
      <c r="F351" s="106" t="s">
        <v>229</v>
      </c>
      <c r="G351" s="104">
        <v>420000</v>
      </c>
      <c r="H351" s="104">
        <v>271399.65</v>
      </c>
      <c r="I351" s="94">
        <f t="shared" si="5"/>
        <v>148600.34999999998</v>
      </c>
    </row>
    <row r="352" spans="1:9" s="93" customFormat="1" ht="24.75" outlineLevel="4">
      <c r="A352" s="107" t="s">
        <v>487</v>
      </c>
      <c r="B352" s="95" t="s">
        <v>73</v>
      </c>
      <c r="C352" s="96" t="s">
        <v>303</v>
      </c>
      <c r="D352" s="102" t="s">
        <v>312</v>
      </c>
      <c r="E352" s="102" t="s">
        <v>606</v>
      </c>
      <c r="F352" s="106" t="s">
        <v>488</v>
      </c>
      <c r="G352" s="104">
        <v>420000</v>
      </c>
      <c r="H352" s="104">
        <v>271399.65</v>
      </c>
      <c r="I352" s="94">
        <f t="shared" si="5"/>
        <v>148600.34999999998</v>
      </c>
    </row>
    <row r="353" spans="1:9" s="93" customFormat="1" ht="49.5" outlineLevel="3">
      <c r="A353" s="107" t="s">
        <v>607</v>
      </c>
      <c r="B353" s="95" t="s">
        <v>73</v>
      </c>
      <c r="C353" s="96" t="s">
        <v>303</v>
      </c>
      <c r="D353" s="102" t="s">
        <v>312</v>
      </c>
      <c r="E353" s="102" t="s">
        <v>608</v>
      </c>
      <c r="F353" s="106" t="s">
        <v>229</v>
      </c>
      <c r="G353" s="104">
        <v>198000</v>
      </c>
      <c r="H353" s="104">
        <v>0</v>
      </c>
      <c r="I353" s="94">
        <f t="shared" si="5"/>
        <v>198000</v>
      </c>
    </row>
    <row r="354" spans="1:9" s="93" customFormat="1" ht="24.75" outlineLevel="4">
      <c r="A354" s="107" t="s">
        <v>438</v>
      </c>
      <c r="B354" s="95" t="s">
        <v>73</v>
      </c>
      <c r="C354" s="96" t="s">
        <v>303</v>
      </c>
      <c r="D354" s="102" t="s">
        <v>312</v>
      </c>
      <c r="E354" s="102" t="s">
        <v>608</v>
      </c>
      <c r="F354" s="106" t="s">
        <v>73</v>
      </c>
      <c r="G354" s="104">
        <v>198000</v>
      </c>
      <c r="H354" s="104">
        <v>0</v>
      </c>
      <c r="I354" s="94">
        <f t="shared" si="5"/>
        <v>198000</v>
      </c>
    </row>
    <row r="355" spans="1:9" s="93" customFormat="1" ht="49.5" outlineLevel="3">
      <c r="A355" s="107" t="s">
        <v>609</v>
      </c>
      <c r="B355" s="95" t="s">
        <v>73</v>
      </c>
      <c r="C355" s="96" t="s">
        <v>303</v>
      </c>
      <c r="D355" s="102" t="s">
        <v>312</v>
      </c>
      <c r="E355" s="102" t="s">
        <v>610</v>
      </c>
      <c r="F355" s="106" t="s">
        <v>229</v>
      </c>
      <c r="G355" s="104">
        <v>44000</v>
      </c>
      <c r="H355" s="104">
        <v>0</v>
      </c>
      <c r="I355" s="94">
        <f t="shared" si="5"/>
        <v>44000</v>
      </c>
    </row>
    <row r="356" spans="1:9" s="93" customFormat="1" ht="24.75" outlineLevel="4">
      <c r="A356" s="107" t="s">
        <v>438</v>
      </c>
      <c r="B356" s="95" t="s">
        <v>73</v>
      </c>
      <c r="C356" s="96" t="s">
        <v>303</v>
      </c>
      <c r="D356" s="102" t="s">
        <v>312</v>
      </c>
      <c r="E356" s="102" t="s">
        <v>610</v>
      </c>
      <c r="F356" s="106" t="s">
        <v>73</v>
      </c>
      <c r="G356" s="104">
        <v>44000</v>
      </c>
      <c r="H356" s="104">
        <v>0</v>
      </c>
      <c r="I356" s="94">
        <f t="shared" si="5"/>
        <v>44000</v>
      </c>
    </row>
    <row r="357" spans="1:9" s="93" customFormat="1" ht="37.5" outlineLevel="3">
      <c r="A357" s="107" t="s">
        <v>611</v>
      </c>
      <c r="B357" s="95" t="s">
        <v>73</v>
      </c>
      <c r="C357" s="96" t="s">
        <v>303</v>
      </c>
      <c r="D357" s="102" t="s">
        <v>312</v>
      </c>
      <c r="E357" s="102" t="s">
        <v>612</v>
      </c>
      <c r="F357" s="106" t="s">
        <v>229</v>
      </c>
      <c r="G357" s="104">
        <v>139000</v>
      </c>
      <c r="H357" s="104">
        <v>0</v>
      </c>
      <c r="I357" s="94">
        <f t="shared" si="5"/>
        <v>139000</v>
      </c>
    </row>
    <row r="358" spans="1:9" s="93" customFormat="1" ht="24.75" outlineLevel="4">
      <c r="A358" s="107" t="s">
        <v>487</v>
      </c>
      <c r="B358" s="95" t="s">
        <v>73</v>
      </c>
      <c r="C358" s="96" t="s">
        <v>303</v>
      </c>
      <c r="D358" s="102" t="s">
        <v>312</v>
      </c>
      <c r="E358" s="102" t="s">
        <v>612</v>
      </c>
      <c r="F358" s="106" t="s">
        <v>488</v>
      </c>
      <c r="G358" s="104">
        <v>139000</v>
      </c>
      <c r="H358" s="104">
        <v>0</v>
      </c>
      <c r="I358" s="94">
        <f t="shared" si="5"/>
        <v>139000</v>
      </c>
    </row>
    <row r="359" spans="1:9" s="93" customFormat="1" ht="49.5" outlineLevel="3">
      <c r="A359" s="107" t="s">
        <v>613</v>
      </c>
      <c r="B359" s="95" t="s">
        <v>73</v>
      </c>
      <c r="C359" s="96" t="s">
        <v>303</v>
      </c>
      <c r="D359" s="102" t="s">
        <v>312</v>
      </c>
      <c r="E359" s="102" t="s">
        <v>614</v>
      </c>
      <c r="F359" s="106" t="s">
        <v>229</v>
      </c>
      <c r="G359" s="104">
        <v>30000</v>
      </c>
      <c r="H359" s="104">
        <v>0</v>
      </c>
      <c r="I359" s="94">
        <f t="shared" si="5"/>
        <v>30000</v>
      </c>
    </row>
    <row r="360" spans="1:9" s="93" customFormat="1" ht="24.75" outlineLevel="4">
      <c r="A360" s="107" t="s">
        <v>438</v>
      </c>
      <c r="B360" s="95" t="s">
        <v>73</v>
      </c>
      <c r="C360" s="96" t="s">
        <v>303</v>
      </c>
      <c r="D360" s="102" t="s">
        <v>312</v>
      </c>
      <c r="E360" s="102" t="s">
        <v>614</v>
      </c>
      <c r="F360" s="106" t="s">
        <v>73</v>
      </c>
      <c r="G360" s="104">
        <v>30000</v>
      </c>
      <c r="H360" s="104">
        <v>0</v>
      </c>
      <c r="I360" s="94">
        <f t="shared" si="5"/>
        <v>30000</v>
      </c>
    </row>
    <row r="361" spans="1:9" s="93" customFormat="1" ht="15" outlineLevel="1">
      <c r="A361" s="107" t="s">
        <v>100</v>
      </c>
      <c r="B361" s="95" t="s">
        <v>73</v>
      </c>
      <c r="C361" s="96" t="s">
        <v>303</v>
      </c>
      <c r="D361" s="102" t="s">
        <v>240</v>
      </c>
      <c r="E361" s="102" t="s">
        <v>228</v>
      </c>
      <c r="F361" s="106" t="s">
        <v>229</v>
      </c>
      <c r="G361" s="104">
        <v>18779000</v>
      </c>
      <c r="H361" s="104">
        <v>2004232.85</v>
      </c>
      <c r="I361" s="94">
        <f t="shared" si="5"/>
        <v>16774767.15</v>
      </c>
    </row>
    <row r="362" spans="1:9" s="93" customFormat="1" ht="15" outlineLevel="2">
      <c r="A362" s="107" t="s">
        <v>135</v>
      </c>
      <c r="B362" s="95" t="s">
        <v>73</v>
      </c>
      <c r="C362" s="96" t="s">
        <v>303</v>
      </c>
      <c r="D362" s="102" t="s">
        <v>279</v>
      </c>
      <c r="E362" s="102" t="s">
        <v>228</v>
      </c>
      <c r="F362" s="106" t="s">
        <v>229</v>
      </c>
      <c r="G362" s="104">
        <v>3395000</v>
      </c>
      <c r="H362" s="104">
        <v>0</v>
      </c>
      <c r="I362" s="94">
        <f t="shared" si="5"/>
        <v>3395000</v>
      </c>
    </row>
    <row r="363" spans="1:9" s="93" customFormat="1" ht="87" outlineLevel="3">
      <c r="A363" s="107" t="s">
        <v>615</v>
      </c>
      <c r="B363" s="95" t="s">
        <v>73</v>
      </c>
      <c r="C363" s="96" t="s">
        <v>303</v>
      </c>
      <c r="D363" s="102" t="s">
        <v>279</v>
      </c>
      <c r="E363" s="102" t="s">
        <v>616</v>
      </c>
      <c r="F363" s="106" t="s">
        <v>229</v>
      </c>
      <c r="G363" s="104">
        <v>3395000</v>
      </c>
      <c r="H363" s="104">
        <v>0</v>
      </c>
      <c r="I363" s="94">
        <f t="shared" si="5"/>
        <v>3395000</v>
      </c>
    </row>
    <row r="364" spans="1:9" s="93" customFormat="1" ht="24.75" outlineLevel="4">
      <c r="A364" s="107" t="s">
        <v>487</v>
      </c>
      <c r="B364" s="95" t="s">
        <v>73</v>
      </c>
      <c r="C364" s="96" t="s">
        <v>303</v>
      </c>
      <c r="D364" s="102" t="s">
        <v>279</v>
      </c>
      <c r="E364" s="102" t="s">
        <v>616</v>
      </c>
      <c r="F364" s="106" t="s">
        <v>488</v>
      </c>
      <c r="G364" s="104">
        <v>3395000</v>
      </c>
      <c r="H364" s="104">
        <v>0</v>
      </c>
      <c r="I364" s="94">
        <f t="shared" si="5"/>
        <v>3395000</v>
      </c>
    </row>
    <row r="365" spans="1:9" s="93" customFormat="1" ht="15" outlineLevel="2">
      <c r="A365" s="107" t="s">
        <v>132</v>
      </c>
      <c r="B365" s="95" t="s">
        <v>73</v>
      </c>
      <c r="C365" s="96" t="s">
        <v>303</v>
      </c>
      <c r="D365" s="102" t="s">
        <v>274</v>
      </c>
      <c r="E365" s="102" t="s">
        <v>228</v>
      </c>
      <c r="F365" s="106" t="s">
        <v>229</v>
      </c>
      <c r="G365" s="104">
        <v>9651000</v>
      </c>
      <c r="H365" s="104">
        <v>896908.04</v>
      </c>
      <c r="I365" s="94">
        <f t="shared" si="5"/>
        <v>8754091.96</v>
      </c>
    </row>
    <row r="366" spans="1:9" s="93" customFormat="1" ht="99.75" outlineLevel="3">
      <c r="A366" s="107" t="s">
        <v>617</v>
      </c>
      <c r="B366" s="95" t="s">
        <v>73</v>
      </c>
      <c r="C366" s="96" t="s">
        <v>303</v>
      </c>
      <c r="D366" s="102" t="s">
        <v>274</v>
      </c>
      <c r="E366" s="102" t="s">
        <v>618</v>
      </c>
      <c r="F366" s="106" t="s">
        <v>229</v>
      </c>
      <c r="G366" s="104">
        <v>9651000</v>
      </c>
      <c r="H366" s="104">
        <v>896908.04</v>
      </c>
      <c r="I366" s="94">
        <f t="shared" si="5"/>
        <v>8754091.96</v>
      </c>
    </row>
    <row r="367" spans="1:9" s="93" customFormat="1" ht="24.75" outlineLevel="4">
      <c r="A367" s="107" t="s">
        <v>438</v>
      </c>
      <c r="B367" s="95" t="s">
        <v>73</v>
      </c>
      <c r="C367" s="96" t="s">
        <v>303</v>
      </c>
      <c r="D367" s="102" t="s">
        <v>274</v>
      </c>
      <c r="E367" s="102" t="s">
        <v>618</v>
      </c>
      <c r="F367" s="106" t="s">
        <v>73</v>
      </c>
      <c r="G367" s="104">
        <v>189000</v>
      </c>
      <c r="H367" s="104">
        <v>0</v>
      </c>
      <c r="I367" s="94">
        <f t="shared" si="5"/>
        <v>189000</v>
      </c>
    </row>
    <row r="368" spans="1:9" s="93" customFormat="1" ht="15" outlineLevel="4">
      <c r="A368" s="107" t="s">
        <v>450</v>
      </c>
      <c r="B368" s="95" t="s">
        <v>73</v>
      </c>
      <c r="C368" s="96" t="s">
        <v>303</v>
      </c>
      <c r="D368" s="102" t="s">
        <v>274</v>
      </c>
      <c r="E368" s="102" t="s">
        <v>618</v>
      </c>
      <c r="F368" s="106" t="s">
        <v>451</v>
      </c>
      <c r="G368" s="104">
        <v>9462000</v>
      </c>
      <c r="H368" s="104">
        <v>896908.04</v>
      </c>
      <c r="I368" s="94">
        <f t="shared" si="5"/>
        <v>8565091.96</v>
      </c>
    </row>
    <row r="369" spans="1:9" s="93" customFormat="1" ht="15" outlineLevel="2">
      <c r="A369" s="107" t="s">
        <v>101</v>
      </c>
      <c r="B369" s="95" t="s">
        <v>73</v>
      </c>
      <c r="C369" s="96" t="s">
        <v>303</v>
      </c>
      <c r="D369" s="102" t="s">
        <v>241</v>
      </c>
      <c r="E369" s="102" t="s">
        <v>228</v>
      </c>
      <c r="F369" s="106" t="s">
        <v>229</v>
      </c>
      <c r="G369" s="104">
        <v>5733000</v>
      </c>
      <c r="H369" s="104">
        <v>1107324.81</v>
      </c>
      <c r="I369" s="94">
        <f t="shared" si="5"/>
        <v>4625675.1899999995</v>
      </c>
    </row>
    <row r="370" spans="1:9" s="93" customFormat="1" ht="49.5" outlineLevel="3">
      <c r="A370" s="107" t="s">
        <v>619</v>
      </c>
      <c r="B370" s="95" t="s">
        <v>73</v>
      </c>
      <c r="C370" s="96" t="s">
        <v>303</v>
      </c>
      <c r="D370" s="102" t="s">
        <v>241</v>
      </c>
      <c r="E370" s="102" t="s">
        <v>620</v>
      </c>
      <c r="F370" s="106" t="s">
        <v>229</v>
      </c>
      <c r="G370" s="104">
        <v>5733000</v>
      </c>
      <c r="H370" s="104">
        <v>1107324.81</v>
      </c>
      <c r="I370" s="94">
        <f t="shared" si="5"/>
        <v>4625675.1899999995</v>
      </c>
    </row>
    <row r="371" spans="1:9" s="93" customFormat="1" ht="24.75" outlineLevel="4">
      <c r="A371" s="107" t="s">
        <v>487</v>
      </c>
      <c r="B371" s="95" t="s">
        <v>73</v>
      </c>
      <c r="C371" s="96" t="s">
        <v>303</v>
      </c>
      <c r="D371" s="102" t="s">
        <v>241</v>
      </c>
      <c r="E371" s="102" t="s">
        <v>620</v>
      </c>
      <c r="F371" s="106" t="s">
        <v>488</v>
      </c>
      <c r="G371" s="104">
        <v>5733000</v>
      </c>
      <c r="H371" s="104">
        <v>1107324.81</v>
      </c>
      <c r="I371" s="94">
        <f t="shared" si="5"/>
        <v>4625675.1899999995</v>
      </c>
    </row>
    <row r="372" spans="1:9" s="93" customFormat="1" ht="15" outlineLevel="1">
      <c r="A372" s="107" t="s">
        <v>157</v>
      </c>
      <c r="B372" s="95" t="s">
        <v>73</v>
      </c>
      <c r="C372" s="96" t="s">
        <v>303</v>
      </c>
      <c r="D372" s="102" t="s">
        <v>299</v>
      </c>
      <c r="E372" s="102" t="s">
        <v>228</v>
      </c>
      <c r="F372" s="106" t="s">
        <v>229</v>
      </c>
      <c r="G372" s="104">
        <v>312330</v>
      </c>
      <c r="H372" s="104">
        <v>0</v>
      </c>
      <c r="I372" s="94">
        <f t="shared" si="5"/>
        <v>312330</v>
      </c>
    </row>
    <row r="373" spans="1:9" s="93" customFormat="1" ht="15" outlineLevel="2">
      <c r="A373" s="107" t="s">
        <v>159</v>
      </c>
      <c r="B373" s="95" t="s">
        <v>73</v>
      </c>
      <c r="C373" s="96" t="s">
        <v>303</v>
      </c>
      <c r="D373" s="102" t="s">
        <v>302</v>
      </c>
      <c r="E373" s="102" t="s">
        <v>228</v>
      </c>
      <c r="F373" s="106" t="s">
        <v>229</v>
      </c>
      <c r="G373" s="104">
        <v>312330</v>
      </c>
      <c r="H373" s="104">
        <v>0</v>
      </c>
      <c r="I373" s="94">
        <f t="shared" si="5"/>
        <v>312330</v>
      </c>
    </row>
    <row r="374" spans="1:9" s="93" customFormat="1" ht="62.25" outlineLevel="3">
      <c r="A374" s="107" t="s">
        <v>621</v>
      </c>
      <c r="B374" s="95" t="s">
        <v>73</v>
      </c>
      <c r="C374" s="96" t="s">
        <v>303</v>
      </c>
      <c r="D374" s="102" t="s">
        <v>302</v>
      </c>
      <c r="E374" s="102" t="s">
        <v>622</v>
      </c>
      <c r="F374" s="106" t="s">
        <v>229</v>
      </c>
      <c r="G374" s="104">
        <v>85000</v>
      </c>
      <c r="H374" s="104">
        <v>0</v>
      </c>
      <c r="I374" s="94">
        <f t="shared" si="5"/>
        <v>85000</v>
      </c>
    </row>
    <row r="375" spans="1:9" s="93" customFormat="1" ht="24.75" outlineLevel="4">
      <c r="A375" s="107" t="s">
        <v>487</v>
      </c>
      <c r="B375" s="95" t="s">
        <v>73</v>
      </c>
      <c r="C375" s="96" t="s">
        <v>303</v>
      </c>
      <c r="D375" s="102" t="s">
        <v>302</v>
      </c>
      <c r="E375" s="102" t="s">
        <v>622</v>
      </c>
      <c r="F375" s="106" t="s">
        <v>488</v>
      </c>
      <c r="G375" s="104">
        <v>85000</v>
      </c>
      <c r="H375" s="104">
        <v>0</v>
      </c>
      <c r="I375" s="94">
        <f t="shared" si="5"/>
        <v>85000</v>
      </c>
    </row>
    <row r="376" spans="1:9" s="93" customFormat="1" ht="62.25" outlineLevel="3">
      <c r="A376" s="107" t="s">
        <v>623</v>
      </c>
      <c r="B376" s="95" t="s">
        <v>73</v>
      </c>
      <c r="C376" s="96" t="s">
        <v>303</v>
      </c>
      <c r="D376" s="102" t="s">
        <v>302</v>
      </c>
      <c r="E376" s="102" t="s">
        <v>624</v>
      </c>
      <c r="F376" s="106" t="s">
        <v>229</v>
      </c>
      <c r="G376" s="104">
        <v>154000</v>
      </c>
      <c r="H376" s="104">
        <v>0</v>
      </c>
      <c r="I376" s="94">
        <f t="shared" si="5"/>
        <v>154000</v>
      </c>
    </row>
    <row r="377" spans="1:9" s="93" customFormat="1" ht="24.75" outlineLevel="4">
      <c r="A377" s="107" t="s">
        <v>438</v>
      </c>
      <c r="B377" s="95" t="s">
        <v>73</v>
      </c>
      <c r="C377" s="96" t="s">
        <v>303</v>
      </c>
      <c r="D377" s="102" t="s">
        <v>302</v>
      </c>
      <c r="E377" s="102" t="s">
        <v>624</v>
      </c>
      <c r="F377" s="106" t="s">
        <v>73</v>
      </c>
      <c r="G377" s="104">
        <v>154000</v>
      </c>
      <c r="H377" s="104">
        <v>0</v>
      </c>
      <c r="I377" s="94">
        <f t="shared" si="5"/>
        <v>154000</v>
      </c>
    </row>
    <row r="378" spans="1:9" s="93" customFormat="1" ht="75" outlineLevel="3">
      <c r="A378" s="107" t="s">
        <v>625</v>
      </c>
      <c r="B378" s="95" t="s">
        <v>73</v>
      </c>
      <c r="C378" s="96" t="s">
        <v>303</v>
      </c>
      <c r="D378" s="102" t="s">
        <v>302</v>
      </c>
      <c r="E378" s="102" t="s">
        <v>626</v>
      </c>
      <c r="F378" s="106" t="s">
        <v>229</v>
      </c>
      <c r="G378" s="104">
        <v>73330</v>
      </c>
      <c r="H378" s="104">
        <v>0</v>
      </c>
      <c r="I378" s="94">
        <f t="shared" si="5"/>
        <v>73330</v>
      </c>
    </row>
    <row r="379" spans="1:9" s="93" customFormat="1" ht="24.75" outlineLevel="4">
      <c r="A379" s="107" t="s">
        <v>487</v>
      </c>
      <c r="B379" s="95" t="s">
        <v>73</v>
      </c>
      <c r="C379" s="96" t="s">
        <v>303</v>
      </c>
      <c r="D379" s="102" t="s">
        <v>302</v>
      </c>
      <c r="E379" s="102" t="s">
        <v>626</v>
      </c>
      <c r="F379" s="106" t="s">
        <v>488</v>
      </c>
      <c r="G379" s="104">
        <v>73330</v>
      </c>
      <c r="H379" s="104">
        <v>0</v>
      </c>
      <c r="I379" s="94">
        <f t="shared" si="5"/>
        <v>73330</v>
      </c>
    </row>
    <row r="380" spans="1:9" s="93" customFormat="1" ht="37.5">
      <c r="A380" s="107" t="s">
        <v>166</v>
      </c>
      <c r="B380" s="95" t="s">
        <v>73</v>
      </c>
      <c r="C380" s="96" t="s">
        <v>315</v>
      </c>
      <c r="D380" s="102" t="s">
        <v>227</v>
      </c>
      <c r="E380" s="102" t="s">
        <v>228</v>
      </c>
      <c r="F380" s="106" t="s">
        <v>229</v>
      </c>
      <c r="G380" s="104">
        <v>16489708.65</v>
      </c>
      <c r="H380" s="104">
        <v>0</v>
      </c>
      <c r="I380" s="94">
        <f t="shared" si="5"/>
        <v>16489708.65</v>
      </c>
    </row>
    <row r="381" spans="1:9" s="93" customFormat="1" ht="15" outlineLevel="1">
      <c r="A381" s="107" t="s">
        <v>106</v>
      </c>
      <c r="B381" s="95" t="s">
        <v>73</v>
      </c>
      <c r="C381" s="96" t="s">
        <v>315</v>
      </c>
      <c r="D381" s="102" t="s">
        <v>246</v>
      </c>
      <c r="E381" s="102" t="s">
        <v>228</v>
      </c>
      <c r="F381" s="106" t="s">
        <v>229</v>
      </c>
      <c r="G381" s="104">
        <v>16489708.65</v>
      </c>
      <c r="H381" s="104">
        <v>0</v>
      </c>
      <c r="I381" s="94">
        <f t="shared" si="5"/>
        <v>16489708.65</v>
      </c>
    </row>
    <row r="382" spans="1:9" s="93" customFormat="1" ht="15" outlineLevel="2">
      <c r="A382" s="107" t="s">
        <v>111</v>
      </c>
      <c r="B382" s="95" t="s">
        <v>73</v>
      </c>
      <c r="C382" s="96" t="s">
        <v>315</v>
      </c>
      <c r="D382" s="102" t="s">
        <v>251</v>
      </c>
      <c r="E382" s="102" t="s">
        <v>228</v>
      </c>
      <c r="F382" s="106" t="s">
        <v>229</v>
      </c>
      <c r="G382" s="104">
        <v>16489708.65</v>
      </c>
      <c r="H382" s="104">
        <v>0</v>
      </c>
      <c r="I382" s="94">
        <f t="shared" si="5"/>
        <v>16489708.65</v>
      </c>
    </row>
    <row r="383" spans="1:9" s="93" customFormat="1" ht="24.75" outlineLevel="3">
      <c r="A383" s="107" t="s">
        <v>627</v>
      </c>
      <c r="B383" s="95" t="s">
        <v>73</v>
      </c>
      <c r="C383" s="96" t="s">
        <v>315</v>
      </c>
      <c r="D383" s="102" t="s">
        <v>251</v>
      </c>
      <c r="E383" s="102" t="s">
        <v>628</v>
      </c>
      <c r="F383" s="106" t="s">
        <v>229</v>
      </c>
      <c r="G383" s="104">
        <v>2050000</v>
      </c>
      <c r="H383" s="104">
        <v>0</v>
      </c>
      <c r="I383" s="94">
        <f t="shared" si="5"/>
        <v>2050000</v>
      </c>
    </row>
    <row r="384" spans="1:9" s="93" customFormat="1" ht="24.75" outlineLevel="4">
      <c r="A384" s="107" t="s">
        <v>487</v>
      </c>
      <c r="B384" s="95" t="s">
        <v>73</v>
      </c>
      <c r="C384" s="96" t="s">
        <v>315</v>
      </c>
      <c r="D384" s="102" t="s">
        <v>251</v>
      </c>
      <c r="E384" s="102" t="s">
        <v>628</v>
      </c>
      <c r="F384" s="106" t="s">
        <v>488</v>
      </c>
      <c r="G384" s="104">
        <v>2050000</v>
      </c>
      <c r="H384" s="104">
        <v>0</v>
      </c>
      <c r="I384" s="94">
        <f t="shared" si="5"/>
        <v>2050000</v>
      </c>
    </row>
    <row r="385" spans="1:9" s="93" customFormat="1" ht="24.75" outlineLevel="3">
      <c r="A385" s="107" t="s">
        <v>629</v>
      </c>
      <c r="B385" s="95" t="s">
        <v>73</v>
      </c>
      <c r="C385" s="96" t="s">
        <v>315</v>
      </c>
      <c r="D385" s="102" t="s">
        <v>251</v>
      </c>
      <c r="E385" s="102" t="s">
        <v>630</v>
      </c>
      <c r="F385" s="106" t="s">
        <v>229</v>
      </c>
      <c r="G385" s="104">
        <v>1500000</v>
      </c>
      <c r="H385" s="104">
        <v>0</v>
      </c>
      <c r="I385" s="94">
        <f t="shared" si="5"/>
        <v>1500000</v>
      </c>
    </row>
    <row r="386" spans="1:9" s="93" customFormat="1" ht="24.75" outlineLevel="4">
      <c r="A386" s="107" t="s">
        <v>487</v>
      </c>
      <c r="B386" s="95" t="s">
        <v>73</v>
      </c>
      <c r="C386" s="96" t="s">
        <v>315</v>
      </c>
      <c r="D386" s="102" t="s">
        <v>251</v>
      </c>
      <c r="E386" s="102" t="s">
        <v>630</v>
      </c>
      <c r="F386" s="106" t="s">
        <v>488</v>
      </c>
      <c r="G386" s="104">
        <v>1500000</v>
      </c>
      <c r="H386" s="104">
        <v>0</v>
      </c>
      <c r="I386" s="94">
        <f t="shared" si="5"/>
        <v>1500000</v>
      </c>
    </row>
    <row r="387" spans="1:9" s="93" customFormat="1" ht="24.75" outlineLevel="3">
      <c r="A387" s="107" t="s">
        <v>142</v>
      </c>
      <c r="B387" s="95" t="s">
        <v>73</v>
      </c>
      <c r="C387" s="96" t="s">
        <v>315</v>
      </c>
      <c r="D387" s="102" t="s">
        <v>251</v>
      </c>
      <c r="E387" s="102" t="s">
        <v>283</v>
      </c>
      <c r="F387" s="106" t="s">
        <v>229</v>
      </c>
      <c r="G387" s="104">
        <v>12939708.65</v>
      </c>
      <c r="H387" s="104">
        <v>0</v>
      </c>
      <c r="I387" s="94">
        <f t="shared" si="5"/>
        <v>12939708.65</v>
      </c>
    </row>
    <row r="388" spans="1:9" s="93" customFormat="1" ht="15" outlineLevel="4">
      <c r="A388" s="107" t="s">
        <v>433</v>
      </c>
      <c r="B388" s="95" t="s">
        <v>73</v>
      </c>
      <c r="C388" s="96" t="s">
        <v>315</v>
      </c>
      <c r="D388" s="102" t="s">
        <v>251</v>
      </c>
      <c r="E388" s="102" t="s">
        <v>283</v>
      </c>
      <c r="F388" s="106" t="s">
        <v>434</v>
      </c>
      <c r="G388" s="104">
        <v>12939708.65</v>
      </c>
      <c r="H388" s="104">
        <v>0</v>
      </c>
      <c r="I388" s="94">
        <f t="shared" si="5"/>
        <v>12939708.65</v>
      </c>
    </row>
    <row r="389" spans="1:9" s="93" customFormat="1" ht="24.75">
      <c r="A389" s="107" t="s">
        <v>167</v>
      </c>
      <c r="B389" s="95" t="s">
        <v>73</v>
      </c>
      <c r="C389" s="96" t="s">
        <v>316</v>
      </c>
      <c r="D389" s="102" t="s">
        <v>227</v>
      </c>
      <c r="E389" s="102" t="s">
        <v>228</v>
      </c>
      <c r="F389" s="106" t="s">
        <v>229</v>
      </c>
      <c r="G389" s="104">
        <v>10456000</v>
      </c>
      <c r="H389" s="104">
        <v>270985.46</v>
      </c>
      <c r="I389" s="94">
        <f t="shared" si="5"/>
        <v>10185014.54</v>
      </c>
    </row>
    <row r="390" spans="1:9" s="93" customFormat="1" ht="15" outlineLevel="1">
      <c r="A390" s="107" t="s">
        <v>106</v>
      </c>
      <c r="B390" s="95" t="s">
        <v>73</v>
      </c>
      <c r="C390" s="96" t="s">
        <v>316</v>
      </c>
      <c r="D390" s="102" t="s">
        <v>246</v>
      </c>
      <c r="E390" s="102" t="s">
        <v>228</v>
      </c>
      <c r="F390" s="106" t="s">
        <v>229</v>
      </c>
      <c r="G390" s="104">
        <v>9956000</v>
      </c>
      <c r="H390" s="104">
        <v>270985.46</v>
      </c>
      <c r="I390" s="94">
        <f aca="true" t="shared" si="6" ref="I390:I411">G390-H390</f>
        <v>9685014.54</v>
      </c>
    </row>
    <row r="391" spans="1:9" s="93" customFormat="1" ht="24.75" outlineLevel="2">
      <c r="A391" s="107" t="s">
        <v>168</v>
      </c>
      <c r="B391" s="95" t="s">
        <v>73</v>
      </c>
      <c r="C391" s="96" t="s">
        <v>316</v>
      </c>
      <c r="D391" s="102" t="s">
        <v>317</v>
      </c>
      <c r="E391" s="102" t="s">
        <v>228</v>
      </c>
      <c r="F391" s="106" t="s">
        <v>229</v>
      </c>
      <c r="G391" s="104">
        <v>3403000</v>
      </c>
      <c r="H391" s="104">
        <v>1342.27</v>
      </c>
      <c r="I391" s="94">
        <f t="shared" si="6"/>
        <v>3401657.73</v>
      </c>
    </row>
    <row r="392" spans="1:9" s="93" customFormat="1" ht="37.5" outlineLevel="3">
      <c r="A392" s="107" t="s">
        <v>169</v>
      </c>
      <c r="B392" s="95" t="s">
        <v>73</v>
      </c>
      <c r="C392" s="96" t="s">
        <v>316</v>
      </c>
      <c r="D392" s="102" t="s">
        <v>317</v>
      </c>
      <c r="E392" s="102" t="s">
        <v>318</v>
      </c>
      <c r="F392" s="106" t="s">
        <v>229</v>
      </c>
      <c r="G392" s="104">
        <v>3403000</v>
      </c>
      <c r="H392" s="104">
        <v>1342.27</v>
      </c>
      <c r="I392" s="94">
        <f t="shared" si="6"/>
        <v>3401657.73</v>
      </c>
    </row>
    <row r="393" spans="1:9" s="93" customFormat="1" ht="49.5" outlineLevel="4">
      <c r="A393" s="107" t="s">
        <v>494</v>
      </c>
      <c r="B393" s="95" t="s">
        <v>73</v>
      </c>
      <c r="C393" s="96" t="s">
        <v>316</v>
      </c>
      <c r="D393" s="102" t="s">
        <v>317</v>
      </c>
      <c r="E393" s="102" t="s">
        <v>318</v>
      </c>
      <c r="F393" s="106" t="s">
        <v>495</v>
      </c>
      <c r="G393" s="104">
        <v>3403000</v>
      </c>
      <c r="H393" s="104">
        <v>1342.27</v>
      </c>
      <c r="I393" s="94">
        <f t="shared" si="6"/>
        <v>3401657.73</v>
      </c>
    </row>
    <row r="394" spans="1:9" s="93" customFormat="1" ht="37.5" outlineLevel="2">
      <c r="A394" s="107" t="s">
        <v>170</v>
      </c>
      <c r="B394" s="95" t="s">
        <v>73</v>
      </c>
      <c r="C394" s="96" t="s">
        <v>316</v>
      </c>
      <c r="D394" s="102" t="s">
        <v>319</v>
      </c>
      <c r="E394" s="102" t="s">
        <v>228</v>
      </c>
      <c r="F394" s="106" t="s">
        <v>229</v>
      </c>
      <c r="G394" s="104">
        <v>6553000</v>
      </c>
      <c r="H394" s="104">
        <v>269643.19</v>
      </c>
      <c r="I394" s="94">
        <f t="shared" si="6"/>
        <v>6283356.81</v>
      </c>
    </row>
    <row r="395" spans="1:9" s="93" customFormat="1" ht="49.5" outlineLevel="3">
      <c r="A395" s="107" t="s">
        <v>171</v>
      </c>
      <c r="B395" s="95" t="s">
        <v>73</v>
      </c>
      <c r="C395" s="96" t="s">
        <v>316</v>
      </c>
      <c r="D395" s="102" t="s">
        <v>319</v>
      </c>
      <c r="E395" s="102" t="s">
        <v>320</v>
      </c>
      <c r="F395" s="106" t="s">
        <v>229</v>
      </c>
      <c r="G395" s="104">
        <v>3920000</v>
      </c>
      <c r="H395" s="104">
        <v>122619.15</v>
      </c>
      <c r="I395" s="94">
        <f t="shared" si="6"/>
        <v>3797380.85</v>
      </c>
    </row>
    <row r="396" spans="1:9" s="93" customFormat="1" ht="49.5" outlineLevel="4">
      <c r="A396" s="107" t="s">
        <v>494</v>
      </c>
      <c r="B396" s="95" t="s">
        <v>73</v>
      </c>
      <c r="C396" s="96" t="s">
        <v>316</v>
      </c>
      <c r="D396" s="102" t="s">
        <v>319</v>
      </c>
      <c r="E396" s="102" t="s">
        <v>320</v>
      </c>
      <c r="F396" s="106" t="s">
        <v>495</v>
      </c>
      <c r="G396" s="104">
        <v>2377550</v>
      </c>
      <c r="H396" s="104">
        <v>111047.53</v>
      </c>
      <c r="I396" s="94">
        <f t="shared" si="6"/>
        <v>2266502.47</v>
      </c>
    </row>
    <row r="397" spans="1:9" s="93" customFormat="1" ht="24.75" outlineLevel="4">
      <c r="A397" s="107" t="s">
        <v>438</v>
      </c>
      <c r="B397" s="95" t="s">
        <v>73</v>
      </c>
      <c r="C397" s="96" t="s">
        <v>316</v>
      </c>
      <c r="D397" s="102" t="s">
        <v>319</v>
      </c>
      <c r="E397" s="102" t="s">
        <v>320</v>
      </c>
      <c r="F397" s="106" t="s">
        <v>73</v>
      </c>
      <c r="G397" s="104">
        <v>1538053.69</v>
      </c>
      <c r="H397" s="104">
        <v>11571.62</v>
      </c>
      <c r="I397" s="94">
        <f t="shared" si="6"/>
        <v>1526482.0699999998</v>
      </c>
    </row>
    <row r="398" spans="1:9" s="93" customFormat="1" ht="15" outlineLevel="4">
      <c r="A398" s="107" t="s">
        <v>433</v>
      </c>
      <c r="B398" s="95" t="s">
        <v>73</v>
      </c>
      <c r="C398" s="96" t="s">
        <v>316</v>
      </c>
      <c r="D398" s="102" t="s">
        <v>319</v>
      </c>
      <c r="E398" s="102" t="s">
        <v>320</v>
      </c>
      <c r="F398" s="106" t="s">
        <v>434</v>
      </c>
      <c r="G398" s="104">
        <v>4396.31</v>
      </c>
      <c r="H398" s="104">
        <v>0</v>
      </c>
      <c r="I398" s="94">
        <f t="shared" si="6"/>
        <v>4396.31</v>
      </c>
    </row>
    <row r="399" spans="1:9" s="93" customFormat="1" ht="37.5" outlineLevel="3">
      <c r="A399" s="107" t="s">
        <v>172</v>
      </c>
      <c r="B399" s="95" t="s">
        <v>73</v>
      </c>
      <c r="C399" s="96" t="s">
        <v>316</v>
      </c>
      <c r="D399" s="102" t="s">
        <v>319</v>
      </c>
      <c r="E399" s="102" t="s">
        <v>321</v>
      </c>
      <c r="F399" s="106" t="s">
        <v>229</v>
      </c>
      <c r="G399" s="104">
        <v>2633000</v>
      </c>
      <c r="H399" s="104">
        <v>147024.04</v>
      </c>
      <c r="I399" s="94">
        <f t="shared" si="6"/>
        <v>2485975.96</v>
      </c>
    </row>
    <row r="400" spans="1:9" s="93" customFormat="1" ht="49.5" outlineLevel="4">
      <c r="A400" s="107" t="s">
        <v>494</v>
      </c>
      <c r="B400" s="95" t="s">
        <v>73</v>
      </c>
      <c r="C400" s="96" t="s">
        <v>316</v>
      </c>
      <c r="D400" s="102" t="s">
        <v>319</v>
      </c>
      <c r="E400" s="102" t="s">
        <v>321</v>
      </c>
      <c r="F400" s="106" t="s">
        <v>495</v>
      </c>
      <c r="G400" s="104">
        <v>2633000</v>
      </c>
      <c r="H400" s="104">
        <v>147024.04</v>
      </c>
      <c r="I400" s="94">
        <f t="shared" si="6"/>
        <v>2485975.96</v>
      </c>
    </row>
    <row r="401" spans="1:9" s="93" customFormat="1" ht="15" outlineLevel="1">
      <c r="A401" s="107" t="s">
        <v>98</v>
      </c>
      <c r="B401" s="95" t="s">
        <v>73</v>
      </c>
      <c r="C401" s="96" t="s">
        <v>316</v>
      </c>
      <c r="D401" s="102" t="s">
        <v>238</v>
      </c>
      <c r="E401" s="102" t="s">
        <v>228</v>
      </c>
      <c r="F401" s="106" t="s">
        <v>229</v>
      </c>
      <c r="G401" s="104">
        <v>500000</v>
      </c>
      <c r="H401" s="104">
        <v>0</v>
      </c>
      <c r="I401" s="94">
        <f t="shared" si="6"/>
        <v>500000</v>
      </c>
    </row>
    <row r="402" spans="1:9" s="93" customFormat="1" ht="15" outlineLevel="2">
      <c r="A402" s="107" t="s">
        <v>99</v>
      </c>
      <c r="B402" s="95" t="s">
        <v>73</v>
      </c>
      <c r="C402" s="96" t="s">
        <v>316</v>
      </c>
      <c r="D402" s="102" t="s">
        <v>239</v>
      </c>
      <c r="E402" s="102" t="s">
        <v>228</v>
      </c>
      <c r="F402" s="106" t="s">
        <v>229</v>
      </c>
      <c r="G402" s="104">
        <v>500000</v>
      </c>
      <c r="H402" s="104">
        <v>0</v>
      </c>
      <c r="I402" s="94">
        <f t="shared" si="6"/>
        <v>500000</v>
      </c>
    </row>
    <row r="403" spans="1:9" s="93" customFormat="1" ht="37.5" outlineLevel="3">
      <c r="A403" s="107" t="s">
        <v>173</v>
      </c>
      <c r="B403" s="95" t="s">
        <v>73</v>
      </c>
      <c r="C403" s="96" t="s">
        <v>316</v>
      </c>
      <c r="D403" s="102" t="s">
        <v>239</v>
      </c>
      <c r="E403" s="102" t="s">
        <v>322</v>
      </c>
      <c r="F403" s="106" t="s">
        <v>229</v>
      </c>
      <c r="G403" s="104">
        <v>500000</v>
      </c>
      <c r="H403" s="104">
        <v>0</v>
      </c>
      <c r="I403" s="94">
        <f t="shared" si="6"/>
        <v>500000</v>
      </c>
    </row>
    <row r="404" spans="1:9" s="93" customFormat="1" ht="24.75" outlineLevel="4">
      <c r="A404" s="107" t="s">
        <v>438</v>
      </c>
      <c r="B404" s="95" t="s">
        <v>73</v>
      </c>
      <c r="C404" s="96" t="s">
        <v>316</v>
      </c>
      <c r="D404" s="102" t="s">
        <v>239</v>
      </c>
      <c r="E404" s="102" t="s">
        <v>322</v>
      </c>
      <c r="F404" s="106" t="s">
        <v>73</v>
      </c>
      <c r="G404" s="104">
        <v>500000</v>
      </c>
      <c r="H404" s="104">
        <v>0</v>
      </c>
      <c r="I404" s="94">
        <f t="shared" si="6"/>
        <v>500000</v>
      </c>
    </row>
    <row r="405" spans="1:9" s="93" customFormat="1" ht="24.75">
      <c r="A405" s="107" t="s">
        <v>174</v>
      </c>
      <c r="B405" s="95" t="s">
        <v>73</v>
      </c>
      <c r="C405" s="96" t="s">
        <v>323</v>
      </c>
      <c r="D405" s="102" t="s">
        <v>227</v>
      </c>
      <c r="E405" s="102" t="s">
        <v>228</v>
      </c>
      <c r="F405" s="106" t="s">
        <v>229</v>
      </c>
      <c r="G405" s="104">
        <v>7800000</v>
      </c>
      <c r="H405" s="104">
        <v>154292.34</v>
      </c>
      <c r="I405" s="94">
        <f t="shared" si="6"/>
        <v>7645707.66</v>
      </c>
    </row>
    <row r="406" spans="1:9" s="93" customFormat="1" ht="15" outlineLevel="1">
      <c r="A406" s="107" t="s">
        <v>106</v>
      </c>
      <c r="B406" s="95" t="s">
        <v>73</v>
      </c>
      <c r="C406" s="96" t="s">
        <v>323</v>
      </c>
      <c r="D406" s="102" t="s">
        <v>246</v>
      </c>
      <c r="E406" s="102" t="s">
        <v>228</v>
      </c>
      <c r="F406" s="106" t="s">
        <v>229</v>
      </c>
      <c r="G406" s="104">
        <v>7800000</v>
      </c>
      <c r="H406" s="104">
        <v>154292.34</v>
      </c>
      <c r="I406" s="94">
        <f t="shared" si="6"/>
        <v>7645707.66</v>
      </c>
    </row>
    <row r="407" spans="1:9" s="93" customFormat="1" ht="37.5" outlineLevel="2">
      <c r="A407" s="107" t="s">
        <v>175</v>
      </c>
      <c r="B407" s="95" t="s">
        <v>73</v>
      </c>
      <c r="C407" s="96" t="s">
        <v>323</v>
      </c>
      <c r="D407" s="102" t="s">
        <v>324</v>
      </c>
      <c r="E407" s="102" t="s">
        <v>228</v>
      </c>
      <c r="F407" s="106" t="s">
        <v>229</v>
      </c>
      <c r="G407" s="104">
        <v>7800000</v>
      </c>
      <c r="H407" s="104">
        <v>154292.34</v>
      </c>
      <c r="I407" s="94">
        <f t="shared" si="6"/>
        <v>7645707.66</v>
      </c>
    </row>
    <row r="408" spans="1:9" s="93" customFormat="1" ht="49.5" outlineLevel="3">
      <c r="A408" s="107" t="s">
        <v>176</v>
      </c>
      <c r="B408" s="95" t="s">
        <v>73</v>
      </c>
      <c r="C408" s="96" t="s">
        <v>323</v>
      </c>
      <c r="D408" s="102" t="s">
        <v>324</v>
      </c>
      <c r="E408" s="102" t="s">
        <v>325</v>
      </c>
      <c r="F408" s="106" t="s">
        <v>229</v>
      </c>
      <c r="G408" s="104">
        <v>7800000</v>
      </c>
      <c r="H408" s="104">
        <v>154292.34</v>
      </c>
      <c r="I408" s="94">
        <f t="shared" si="6"/>
        <v>7645707.66</v>
      </c>
    </row>
    <row r="409" spans="1:9" s="93" customFormat="1" ht="49.5" outlineLevel="4">
      <c r="A409" s="107" t="s">
        <v>494</v>
      </c>
      <c r="B409" s="95" t="s">
        <v>73</v>
      </c>
      <c r="C409" s="96" t="s">
        <v>323</v>
      </c>
      <c r="D409" s="102" t="s">
        <v>324</v>
      </c>
      <c r="E409" s="102" t="s">
        <v>325</v>
      </c>
      <c r="F409" s="106" t="s">
        <v>495</v>
      </c>
      <c r="G409" s="104">
        <v>5213241</v>
      </c>
      <c r="H409" s="104">
        <v>145593.34</v>
      </c>
      <c r="I409" s="94">
        <f t="shared" si="6"/>
        <v>5067647.66</v>
      </c>
    </row>
    <row r="410" spans="1:9" s="93" customFormat="1" ht="24.75" outlineLevel="4">
      <c r="A410" s="107" t="s">
        <v>438</v>
      </c>
      <c r="B410" s="95" t="s">
        <v>73</v>
      </c>
      <c r="C410" s="96" t="s">
        <v>323</v>
      </c>
      <c r="D410" s="102" t="s">
        <v>324</v>
      </c>
      <c r="E410" s="102" t="s">
        <v>325</v>
      </c>
      <c r="F410" s="106" t="s">
        <v>73</v>
      </c>
      <c r="G410" s="104">
        <v>2563068.01</v>
      </c>
      <c r="H410" s="104">
        <v>8699</v>
      </c>
      <c r="I410" s="94">
        <f t="shared" si="6"/>
        <v>2554369.01</v>
      </c>
    </row>
    <row r="411" spans="1:9" s="93" customFormat="1" ht="15" outlineLevel="4">
      <c r="A411" s="107" t="s">
        <v>433</v>
      </c>
      <c r="B411" s="95" t="s">
        <v>73</v>
      </c>
      <c r="C411" s="96" t="s">
        <v>323</v>
      </c>
      <c r="D411" s="102" t="s">
        <v>324</v>
      </c>
      <c r="E411" s="102" t="s">
        <v>325</v>
      </c>
      <c r="F411" s="106" t="s">
        <v>434</v>
      </c>
      <c r="G411" s="104">
        <v>23690.99</v>
      </c>
      <c r="H411" s="104">
        <v>0</v>
      </c>
      <c r="I411" s="94">
        <f t="shared" si="6"/>
        <v>23690.99</v>
      </c>
    </row>
    <row r="412" spans="1:9" s="69" customFormat="1" ht="21" customHeight="1">
      <c r="A412" s="70" t="s">
        <v>221</v>
      </c>
      <c r="B412" s="68" t="s">
        <v>222</v>
      </c>
      <c r="C412" s="116"/>
      <c r="D412" s="117"/>
      <c r="E412" s="117"/>
      <c r="F412" s="118"/>
      <c r="G412" s="101">
        <f>'1. Доходы бюджета  ( Прил 4)'!D15-'2. Расходы бюджета (Прил 8 )'!G4</f>
        <v>29537198.829999924</v>
      </c>
      <c r="H412" s="101">
        <f>'1. Доходы бюджета  ( Прил 4)'!E15-'2. Расходы бюджета (Прил 8 )'!H4</f>
        <v>166924572.38</v>
      </c>
      <c r="I412" s="71" t="s">
        <v>177</v>
      </c>
    </row>
  </sheetData>
  <sheetProtection/>
  <mergeCells count="5">
    <mergeCell ref="C412:F412"/>
    <mergeCell ref="A1:C1"/>
    <mergeCell ref="C2:F2"/>
    <mergeCell ref="C3:F3"/>
    <mergeCell ref="C4:F4"/>
  </mergeCells>
  <printOptions/>
  <pageMargins left="0.59" right="0.2362204724409449" top="0.37" bottom="0.35" header="0.17" footer="0.23"/>
  <pageSetup fitToHeight="100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75" zoomScaleNormal="75" zoomScalePageLayoutView="0" workbookViewId="0" topLeftCell="A13">
      <selection activeCell="A20" sqref="A20"/>
    </sheetView>
  </sheetViews>
  <sheetFormatPr defaultColWidth="9.00390625" defaultRowHeight="15.75"/>
  <cols>
    <col min="1" max="1" width="46.375" style="31" customWidth="1"/>
    <col min="2" max="2" width="7.625" style="31" customWidth="1"/>
    <col min="3" max="3" width="22.625" style="31" customWidth="1"/>
    <col min="4" max="4" width="14.375" style="31" customWidth="1"/>
    <col min="5" max="5" width="16.00390625" style="31" customWidth="1"/>
    <col min="6" max="6" width="13.125" style="31" bestFit="1" customWidth="1"/>
    <col min="7" max="7" width="20.375" style="31" customWidth="1"/>
    <col min="8" max="8" width="19.375" style="31" customWidth="1"/>
    <col min="9" max="9" width="21.375" style="31" customWidth="1"/>
    <col min="10" max="10" width="11.875" style="31" bestFit="1" customWidth="1"/>
    <col min="11" max="16384" width="8.625" style="31" customWidth="1"/>
  </cols>
  <sheetData>
    <row r="1" spans="1:9" ht="12.75">
      <c r="A1" s="115" t="s">
        <v>74</v>
      </c>
      <c r="B1" s="115"/>
      <c r="C1" s="115"/>
      <c r="D1" s="115"/>
      <c r="E1" s="115"/>
      <c r="F1" s="115"/>
      <c r="G1" s="30"/>
      <c r="H1" s="30"/>
      <c r="I1" s="30"/>
    </row>
    <row r="2" spans="1:9" ht="12">
      <c r="A2" s="14"/>
      <c r="B2" s="14"/>
      <c r="C2" s="14"/>
      <c r="D2" s="14"/>
      <c r="E2" s="14"/>
      <c r="F2" s="32"/>
      <c r="G2" s="11"/>
      <c r="H2" s="11"/>
      <c r="I2" s="11"/>
    </row>
    <row r="3" spans="1:9" ht="12">
      <c r="A3" s="126" t="s">
        <v>13</v>
      </c>
      <c r="B3" s="126" t="s">
        <v>14</v>
      </c>
      <c r="C3" s="126" t="s">
        <v>216</v>
      </c>
      <c r="D3" s="126" t="s">
        <v>16</v>
      </c>
      <c r="E3" s="126" t="s">
        <v>17</v>
      </c>
      <c r="F3" s="126" t="s">
        <v>18</v>
      </c>
      <c r="G3" s="34"/>
      <c r="H3" s="35"/>
      <c r="I3" s="125"/>
    </row>
    <row r="4" spans="1:9" ht="54" customHeight="1">
      <c r="A4" s="126"/>
      <c r="B4" s="126"/>
      <c r="C4" s="126"/>
      <c r="D4" s="126"/>
      <c r="E4" s="126"/>
      <c r="F4" s="126"/>
      <c r="G4" s="36"/>
      <c r="H4" s="22"/>
      <c r="I4" s="125"/>
    </row>
    <row r="5" spans="1:9" ht="12">
      <c r="A5" s="33" t="s">
        <v>19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7"/>
      <c r="H5" s="38"/>
      <c r="I5" s="38"/>
    </row>
    <row r="6" spans="1:10" s="40" customFormat="1" ht="38.25" customHeight="1">
      <c r="A6" s="18" t="s">
        <v>208</v>
      </c>
      <c r="B6" s="27" t="s">
        <v>75</v>
      </c>
      <c r="C6" s="27" t="s">
        <v>26</v>
      </c>
      <c r="D6" s="28">
        <f>D7+D13</f>
        <v>-29537198.829999924</v>
      </c>
      <c r="E6" s="28">
        <f>E7+E13</f>
        <v>-166924572.38</v>
      </c>
      <c r="F6" s="28">
        <f>D6-E6</f>
        <v>137387373.55000007</v>
      </c>
      <c r="G6" s="25"/>
      <c r="H6" s="26"/>
      <c r="I6" s="26"/>
      <c r="J6" s="39"/>
    </row>
    <row r="7" spans="1:9" ht="49.5">
      <c r="A7" s="41" t="s">
        <v>214</v>
      </c>
      <c r="B7" s="42" t="s">
        <v>76</v>
      </c>
      <c r="C7" s="42" t="s">
        <v>26</v>
      </c>
      <c r="D7" s="43">
        <f>D8+D10</f>
        <v>113775587.5</v>
      </c>
      <c r="E7" s="44">
        <f>E8</f>
        <v>-4000000</v>
      </c>
      <c r="F7" s="43">
        <f aca="true" t="shared" si="0" ref="F7:F12">D7-E7</f>
        <v>117775587.5</v>
      </c>
      <c r="G7" s="45"/>
      <c r="H7" s="46"/>
      <c r="I7" s="46"/>
    </row>
    <row r="8" spans="1:9" ht="39" customHeight="1">
      <c r="A8" s="41" t="s">
        <v>213</v>
      </c>
      <c r="B8" s="42" t="s">
        <v>76</v>
      </c>
      <c r="C8" s="42"/>
      <c r="D8" s="43">
        <f>D9</f>
        <v>-50464657.57</v>
      </c>
      <c r="E8" s="44">
        <f>E9</f>
        <v>-4000000</v>
      </c>
      <c r="F8" s="43">
        <f t="shared" si="0"/>
        <v>-46464657.57</v>
      </c>
      <c r="G8" s="45"/>
      <c r="H8" s="46"/>
      <c r="I8" s="46"/>
    </row>
    <row r="9" spans="1:9" ht="83.25" customHeight="1">
      <c r="A9" s="41" t="s">
        <v>77</v>
      </c>
      <c r="B9" s="47" t="s">
        <v>76</v>
      </c>
      <c r="C9" s="48" t="s">
        <v>78</v>
      </c>
      <c r="D9" s="43">
        <v>-50464657.57</v>
      </c>
      <c r="E9" s="65">
        <v>-4000000</v>
      </c>
      <c r="F9" s="43">
        <f t="shared" si="0"/>
        <v>-46464657.57</v>
      </c>
      <c r="G9" s="49"/>
      <c r="H9" s="50"/>
      <c r="I9" s="50"/>
    </row>
    <row r="10" spans="1:9" ht="42" customHeight="1">
      <c r="A10" s="51" t="s">
        <v>212</v>
      </c>
      <c r="B10" s="52">
        <v>520</v>
      </c>
      <c r="C10" s="52" t="s">
        <v>215</v>
      </c>
      <c r="D10" s="43">
        <v>164240245.07</v>
      </c>
      <c r="E10" s="44">
        <v>0</v>
      </c>
      <c r="F10" s="43">
        <f t="shared" si="0"/>
        <v>164240245.07</v>
      </c>
      <c r="G10" s="49"/>
      <c r="H10" s="50"/>
      <c r="I10" s="50"/>
    </row>
    <row r="11" spans="1:9" ht="40.5" customHeight="1">
      <c r="A11" s="41" t="s">
        <v>79</v>
      </c>
      <c r="B11" s="47" t="s">
        <v>76</v>
      </c>
      <c r="C11" s="48" t="s">
        <v>80</v>
      </c>
      <c r="D11" s="43">
        <f>D10</f>
        <v>164240245.07</v>
      </c>
      <c r="E11" s="44">
        <v>0</v>
      </c>
      <c r="F11" s="43">
        <f t="shared" si="0"/>
        <v>164240245.07</v>
      </c>
      <c r="G11" s="49"/>
      <c r="H11" s="50"/>
      <c r="I11" s="50"/>
    </row>
    <row r="12" spans="1:9" ht="31.5" customHeight="1">
      <c r="A12" s="41" t="s">
        <v>81</v>
      </c>
      <c r="B12" s="42" t="s">
        <v>82</v>
      </c>
      <c r="C12" s="42" t="s">
        <v>26</v>
      </c>
      <c r="D12" s="43">
        <v>0</v>
      </c>
      <c r="E12" s="43">
        <v>0</v>
      </c>
      <c r="F12" s="43">
        <f t="shared" si="0"/>
        <v>0</v>
      </c>
      <c r="G12" s="45"/>
      <c r="H12" s="46"/>
      <c r="I12" s="46"/>
    </row>
    <row r="13" spans="1:9" ht="21.75" customHeight="1">
      <c r="A13" s="41" t="s">
        <v>83</v>
      </c>
      <c r="B13" s="42" t="s">
        <v>84</v>
      </c>
      <c r="C13" s="48" t="s">
        <v>210</v>
      </c>
      <c r="D13" s="43">
        <f>D14</f>
        <v>-143312786.32999992</v>
      </c>
      <c r="E13" s="43">
        <f>E14</f>
        <v>-162924572.38</v>
      </c>
      <c r="F13" s="43">
        <f>D13-E13</f>
        <v>19611786.05000007</v>
      </c>
      <c r="G13" s="45"/>
      <c r="H13" s="46"/>
      <c r="I13" s="46"/>
    </row>
    <row r="14" spans="1:9" ht="34.5" customHeight="1">
      <c r="A14" s="41" t="s">
        <v>211</v>
      </c>
      <c r="B14" s="42" t="s">
        <v>84</v>
      </c>
      <c r="C14" s="48" t="s">
        <v>209</v>
      </c>
      <c r="D14" s="43">
        <f>SUM(D15:D16)</f>
        <v>-143312786.32999992</v>
      </c>
      <c r="E14" s="43">
        <f>SUM(E15:E16)</f>
        <v>-162924572.38</v>
      </c>
      <c r="F14" s="43">
        <f>D14-E14</f>
        <v>19611786.05000007</v>
      </c>
      <c r="G14" s="45"/>
      <c r="H14" s="46"/>
      <c r="I14" s="46"/>
    </row>
    <row r="15" spans="1:9" ht="34.5" customHeight="1">
      <c r="A15" s="41" t="s">
        <v>86</v>
      </c>
      <c r="B15" s="47" t="s">
        <v>85</v>
      </c>
      <c r="C15" s="48" t="s">
        <v>87</v>
      </c>
      <c r="D15" s="65">
        <v>-2032280547.07</v>
      </c>
      <c r="E15" s="65">
        <v>-201368268.33</v>
      </c>
      <c r="F15" s="98" t="s">
        <v>177</v>
      </c>
      <c r="G15" s="49"/>
      <c r="H15" s="50"/>
      <c r="I15" s="50"/>
    </row>
    <row r="16" spans="1:9" ht="31.5" customHeight="1">
      <c r="A16" s="41" t="s">
        <v>89</v>
      </c>
      <c r="B16" s="47" t="s">
        <v>88</v>
      </c>
      <c r="C16" s="48" t="s">
        <v>90</v>
      </c>
      <c r="D16" s="65">
        <v>1888967760.74</v>
      </c>
      <c r="E16" s="65">
        <v>38443695.95</v>
      </c>
      <c r="F16" s="98" t="s">
        <v>177</v>
      </c>
      <c r="G16" s="49"/>
      <c r="H16" s="50"/>
      <c r="I16" s="50"/>
    </row>
    <row r="17" spans="1:9" ht="12">
      <c r="A17" s="53"/>
      <c r="B17" s="54"/>
      <c r="C17" s="55"/>
      <c r="D17" s="56"/>
      <c r="E17" s="56"/>
      <c r="F17" s="57"/>
      <c r="G17" s="56"/>
      <c r="H17" s="50"/>
      <c r="I17" s="50"/>
    </row>
    <row r="18" spans="1:9" ht="26.25" customHeight="1">
      <c r="A18" s="53"/>
      <c r="B18" s="54"/>
      <c r="C18" s="55"/>
      <c r="D18" s="56"/>
      <c r="E18" s="56"/>
      <c r="F18" s="57"/>
      <c r="G18" s="56"/>
      <c r="H18" s="50"/>
      <c r="I18" s="50"/>
    </row>
    <row r="19" spans="1:9" s="105" customFormat="1" ht="25.5">
      <c r="A19" s="58" t="s">
        <v>632</v>
      </c>
      <c r="B19" s="58"/>
      <c r="C19" s="58" t="s">
        <v>223</v>
      </c>
      <c r="D19" s="58"/>
      <c r="E19" s="58"/>
      <c r="F19" s="58"/>
      <c r="G19" s="108"/>
      <c r="H19" s="109"/>
      <c r="I19" s="108"/>
    </row>
    <row r="20" spans="1:3" s="105" customFormat="1" ht="25.5">
      <c r="A20" s="59" t="s">
        <v>631</v>
      </c>
      <c r="C20" s="105" t="s">
        <v>217</v>
      </c>
    </row>
    <row r="21" spans="1:3" s="105" customFormat="1" ht="25.5">
      <c r="A21" s="59" t="s">
        <v>219</v>
      </c>
      <c r="C21" s="105" t="s">
        <v>218</v>
      </c>
    </row>
    <row r="23" ht="12">
      <c r="A23" s="99">
        <v>41677</v>
      </c>
    </row>
  </sheetData>
  <sheetProtection/>
  <mergeCells count="8">
    <mergeCell ref="I3:I4"/>
    <mergeCell ref="A1:F1"/>
    <mergeCell ref="A3:A4"/>
    <mergeCell ref="B3:B4"/>
    <mergeCell ref="C3:C4"/>
    <mergeCell ref="D3:D4"/>
    <mergeCell ref="E3:E4"/>
    <mergeCell ref="F3:F4"/>
  </mergeCells>
  <printOptions/>
  <pageMargins left="0.6692913385826772" right="0.31496062992125984" top="0.5905511811023623" bottom="0.5905511811023623" header="0.3937007874015748" footer="0.5118110236220472"/>
  <pageSetup fitToHeight="10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2014-03-27T21:41:26Z</cp:lastPrinted>
  <dcterms:created xsi:type="dcterms:W3CDTF">2013-05-22T04:10:20Z</dcterms:created>
  <dcterms:modified xsi:type="dcterms:W3CDTF">2014-03-27T22:34:07Z</dcterms:modified>
  <cp:category/>
  <cp:version/>
  <cp:contentType/>
  <cp:contentStatus/>
</cp:coreProperties>
</file>